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19635" windowHeight="7440"/>
  </bookViews>
  <sheets>
    <sheet name="IND ODS en seguim.2021" sheetId="1" r:id="rId1"/>
  </sheets>
  <definedNames>
    <definedName name="_xlnm._FilterDatabase" localSheetId="0" hidden="1">'IND ODS en seguim.2021'!$B$8:$J$216</definedName>
    <definedName name="look" localSheetId="0">#REF!</definedName>
    <definedName name="look">#REF!</definedName>
  </definedNames>
  <calcPr calcId="145621"/>
</workbook>
</file>

<file path=xl/calcChain.xml><?xml version="1.0" encoding="utf-8"?>
<calcChain xmlns="http://schemas.openxmlformats.org/spreadsheetml/2006/main">
  <c r="J3" i="1" l="1"/>
  <c r="E3" i="1" l="1"/>
  <c r="H3" i="1" l="1"/>
  <c r="G3" i="1"/>
  <c r="F3" i="1"/>
  <c r="I3" i="1" l="1"/>
</calcChain>
</file>

<file path=xl/sharedStrings.xml><?xml version="1.0" encoding="utf-8"?>
<sst xmlns="http://schemas.openxmlformats.org/spreadsheetml/2006/main" count="1337" uniqueCount="897">
  <si>
    <t>Indicadores en seguimiento acorde al Marco Global propueso</t>
  </si>
  <si>
    <t>Total Globales</t>
  </si>
  <si>
    <t>Total Alternativos</t>
  </si>
  <si>
    <t>Total Complementarios</t>
  </si>
  <si>
    <t>Total indicadores construidos</t>
  </si>
  <si>
    <r>
      <t xml:space="preserve">Porcentaje de avance </t>
    </r>
    <r>
      <rPr>
        <sz val="8"/>
        <color theme="0"/>
        <rFont val="Calibri"/>
        <family val="2"/>
        <scheme val="minor"/>
      </rPr>
      <t>(1)</t>
    </r>
  </si>
  <si>
    <t>N° Meta</t>
  </si>
  <si>
    <t>Metas ODS</t>
  </si>
  <si>
    <t>N° Ind. IAEG</t>
  </si>
  <si>
    <t>Indicadores Propuestos (IAEG) RES.71.313</t>
  </si>
  <si>
    <t>Tipo de indicador</t>
  </si>
  <si>
    <t>Id. del indicador</t>
  </si>
  <si>
    <t>Descripción del indicador</t>
  </si>
  <si>
    <t>Año/Periodo disponible</t>
  </si>
  <si>
    <t>Fuente
Opción2</t>
  </si>
  <si>
    <t>Objetivo 1. Poner fin a la pobreza en todas sus formas y en todo el mundo</t>
  </si>
  <si>
    <t>1.1</t>
  </si>
  <si>
    <t>1.1 De aquí a 2030, erradicar para todas las personas y en todo el mundo la pobreza extrema (actualmente se considera que sufren pobreza extrema las personas que viven con menos de 1,25 dólares de los Estados Unidos al día)</t>
  </si>
  <si>
    <t>1.1.1</t>
  </si>
  <si>
    <t>Proporción de la población que vive por debajo del umbral internacional de pobreza, desglosada por sexo, edad, situación laboral y ubicación geográfica (urbana o rural)</t>
  </si>
  <si>
    <t>GLO</t>
  </si>
  <si>
    <t>Indicador 1.1.1 GLO.</t>
  </si>
  <si>
    <t>Proporción de la población que vive por debajo del umbral internacional de la pobreza.</t>
  </si>
  <si>
    <t>Banco Mundial, LAC Poverty LAB (CEDLAC)</t>
  </si>
  <si>
    <t>1.2</t>
  </si>
  <si>
    <t>1.2 De aquí a 2030, reducir al menos a la mitad la proporción de hombres, mujeres y niños de todas las edades que viven en la pobreza en todas sus dimensiones con arreglo a las definiciones nacionales</t>
  </si>
  <si>
    <t>1.2.1</t>
  </si>
  <si>
    <t>Proporción de la población que vive por debajo del umbral nacional de pobreza, desglosada por sexo y edad</t>
  </si>
  <si>
    <t>Indicador 1.2.1 GLO.</t>
  </si>
  <si>
    <t>Proporción de la población que vive por debajo del umbral nacional de la pobreza</t>
  </si>
  <si>
    <t>CO</t>
  </si>
  <si>
    <t>Indicador 1.2.1 CO.</t>
  </si>
  <si>
    <t>Proporción de la población que vive por debajo del umbral nacional de la pobreza extrema</t>
  </si>
  <si>
    <t>1.2.2</t>
  </si>
  <si>
    <t>Proporción de hombres, mujeres y niños de todas las edades que viven en la pobreza, en todas sus dimensiones, con arreglo a las definiciones nacionales</t>
  </si>
  <si>
    <t>Indicador 1.2.2 GLO.</t>
  </si>
  <si>
    <t>Proporción de hombres, mujeres y niños de todas las edades que viven en la pobreza, en todas sus dimensiones</t>
  </si>
  <si>
    <t>1.3</t>
  </si>
  <si>
    <t>Implementar a nivel nacional sistemas y medidas apropiados de protección social para todos, incluidos niveles mínimos, y, de aquí a 2030, lograr una amplia cobertura de las personas pobres y vulnerables</t>
  </si>
  <si>
    <t>1.3.1</t>
  </si>
  <si>
    <t>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</si>
  <si>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Indicador 1.3.1 GLO.</t>
  </si>
  <si>
    <t>Proporción de población cubierta por niveles mínimos de protección social</t>
  </si>
  <si>
    <t>Indicador 1.3.1 CO.</t>
  </si>
  <si>
    <t>Proporción de población cubierta por programas sociales</t>
  </si>
  <si>
    <t>1.4</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</si>
  <si>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</si>
  <si>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t>
  </si>
  <si>
    <t>Proporción de la población que vive en hogares con
acceso a los servicios básicos</t>
  </si>
  <si>
    <t>ALT</t>
  </si>
  <si>
    <t>Indicador 1.4.1 ALT.</t>
  </si>
  <si>
    <t xml:space="preserve"> Proporción de población en hogares con acceso a servicios básicos</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</si>
  <si>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</si>
  <si>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</si>
  <si>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</si>
  <si>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Total de las subvenciones de asistencia oficial para el desarrollo de todos los donantes que se centran en la reducción de la pobreza como porcentaje del ingreso nacional bruto del país receptor</t>
  </si>
  <si>
    <t>Indicador 1.a.1 ALT.</t>
  </si>
  <si>
    <t>1.a.2</t>
  </si>
  <si>
    <t>Proporción del gasto público total que se dedica a servicios esenciales (educación, salud y protección social)</t>
  </si>
  <si>
    <t>Indicador 1.a.2 GLO</t>
  </si>
  <si>
    <t>Proporción del gasto público total que se dedica a servicios esenciales (educación, salud y, promoción y acción social).</t>
  </si>
  <si>
    <t>Objetivo 2. Poner fin al hambre, lograr la seguridad alimentaria y la mejora de la nutrición y promover la agricultura sostenible</t>
  </si>
  <si>
    <t>2.1</t>
  </si>
  <si>
    <t>De aquí a 2030, poner fin al hambre y asegurar el acceso de todas las personas, en particular los pobres y las personas en situaciones de vulnerabilidad, incluidos los niños menores de 1 año, a una alimentación sana, nutritiva y suficiente durante todo el año</t>
  </si>
  <si>
    <t>2.1.1</t>
  </si>
  <si>
    <t>Prevalencia de la subalimentación</t>
  </si>
  <si>
    <t>Indicador 2.1.1 ALT.</t>
  </si>
  <si>
    <t>Proporción de hogares con disponibilidad calórica deficiente</t>
  </si>
  <si>
    <t>2011/12</t>
  </si>
  <si>
    <t>INE. Microdatos - EIG y CV 2011-2012</t>
  </si>
  <si>
    <t>2.1.2</t>
  </si>
  <si>
    <t>Prevalencia de la inseguridad alimentaria moderada o grave entre la población, según la escala de experiencia de inseguridad alimentaria</t>
  </si>
  <si>
    <t>Indicador 2.1.2 GLO.</t>
  </si>
  <si>
    <t>Prevalencia de la inseguridad alimentaria moderada o grave entre la población, según la escala de experiencia de inseguridad alimentaria.</t>
  </si>
  <si>
    <t>INE. Encuesta Permanente de Hogares Continua (EPHC). 2021</t>
  </si>
  <si>
    <t>2.2</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</si>
  <si>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</si>
  <si>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2.2.1</t>
  </si>
  <si>
    <t>Prevalencia del retraso del crecimiento (estatura para la edad, desviación típica &lt; -2 de la mediana de los patrones de crecimiento infantil de la Organización Mundial de la Salud (OMS)) entre los niños menores de 5 años</t>
  </si>
  <si>
    <t>Indicador 2.2.1 GLO.</t>
  </si>
  <si>
    <t>Prevalencia del retraso en el crecimiento (baja talla para la edad, desviación típica &lt; -2 de la mediana de los patrones de crecimiento infantil de la Organización Mundial de la Salud (OMS)) entre los niños menores de 5 años</t>
  </si>
  <si>
    <t>MSPBS/DGEEC/UNICEF. Encuesta MICS Paraguay. 2016</t>
  </si>
  <si>
    <t>Indicador 2.2.1 CO.</t>
  </si>
  <si>
    <t>Porcentaje registrado de niños y niñas menores de 5 años con talla baja o desnutrición crónica</t>
  </si>
  <si>
    <t>2.2.2</t>
  </si>
  <si>
    <t>Prevalencia de la malnutrición (peso para la estatura, desviación típica &gt; +2 o &lt; -2 de la mediana de los patrones de crecimiento infantil de la OMS) entre los niños menores de 5 años, desglosada por tipo (emaciación y sobrepeso)</t>
  </si>
  <si>
    <t>Indicador 2.2.2 (+2) GLO.</t>
  </si>
  <si>
    <t>Prevalencia de sobrepeso (peso para la altura&gt; +2 desviación estándar respecto a la mediana de los Estándares de Crecimiento Infantil de la OMS) en niños menores de 5 años</t>
  </si>
  <si>
    <t>Indicador 2.2.2 (+2) CO.</t>
  </si>
  <si>
    <t>Porcentaje registrado de niños y niñas menores de 5 años con sobrepeso y obesidad (peso para la altura&gt; +2 desviación estándar respecto a la mediana de los Estándares de Crecimiento Infantil de la OMS) en niños menores de 5 años</t>
  </si>
  <si>
    <t>Indicador 2.2.2 (-2) GLO.</t>
  </si>
  <si>
    <t>Prevalencia de emaciación (peso para la estatura, desviación típica &lt; -2 de la mediana de los patrones de crecimiento infantil de la Organización Mundial de la Salud (OMS)) entre los niños menores de 5 años</t>
  </si>
  <si>
    <t>Indicador 2.2.2 (-2) CO.</t>
  </si>
  <si>
    <t>Porcentaje registrado de niños menores de 5 años con Desnutrición Aguda o Emaciación (peso para la altura &lt; -2 DE respecto a la mediana de los Estándares de Crecimiento Infantil de la OMS) en niños menores de 5 años</t>
  </si>
  <si>
    <t>2.3</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</si>
  <si>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</si>
  <si>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2.3.1</t>
  </si>
  <si>
    <t>Volumen de producción por unidad de trabajo desglosado por tamaño y tipo de explotación (agropecuaria/ganadera/forestal)</t>
  </si>
  <si>
    <t>Indicador 2.3.2 GLO</t>
  </si>
  <si>
    <t>Productividad laboral promedio en horas habituales trabajadas, de los hogares con pequeños productores de alimentos, en dólares constantes 2011 (PPA)</t>
  </si>
  <si>
    <t>2015 - 2020</t>
  </si>
  <si>
    <t>2.3.2</t>
  </si>
  <si>
    <t>Media de ingresos de los productores de alimentos en pequeña escala, desglosada por sexo y condición indígena</t>
  </si>
  <si>
    <t>Ingresos medios de los hogares con pequeños productores de alimentos, en dólares constantes 2011 (PPA)</t>
  </si>
  <si>
    <t>2.5</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</si>
  <si>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</si>
  <si>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2.5.2</t>
  </si>
  <si>
    <t>Proporción de razas y variedades locales consideradas en riesgo de extinción, sin riesgo o con un nivel de riesgo desconocido</t>
  </si>
  <si>
    <t>Indicador 2.5.2 GLO</t>
  </si>
  <si>
    <t>Número de razas locales clasificadas según su situación de riesgo, ausencia de riesgo o nivel de riesgo de extinción desconocido</t>
  </si>
  <si>
    <t>Indicador 2.5.2 CO</t>
  </si>
  <si>
    <t>Número de animales de principales especies ganaderas del Paraguay (bovinos, ovinos, equinos, suinos, caprinos y aves)</t>
  </si>
  <si>
    <t>2.A</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</si>
  <si>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</si>
  <si>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2.a.1</t>
  </si>
  <si>
    <t>Índice de orientación agrícola para el gasto público</t>
  </si>
  <si>
    <t>Indicador 2.a.1 GLO.</t>
  </si>
  <si>
    <t>Índice de orientación agrícola para gastos públicos</t>
  </si>
  <si>
    <t>Objetivo 3. Garantizar una vida sana y promover el bienestar de todos a todas las edades</t>
  </si>
  <si>
    <t>3.1</t>
  </si>
  <si>
    <t>3.1 De aquí a 2030, reducir la tasa mundial de mortalidad materna a menos de 70 por cada 100.000 nacidos vivos</t>
  </si>
  <si>
    <t>3.1.1</t>
  </si>
  <si>
    <t>Tasa de mortalidad materna</t>
  </si>
  <si>
    <t>Indicador 3.1.1 GLO.</t>
  </si>
  <si>
    <t>Razón de mortalidad materna por 100.000 nacidos vivos</t>
  </si>
  <si>
    <t>3.1.2</t>
  </si>
  <si>
    <t>Proporción de partos atendidos por personal sanitario especializado</t>
  </si>
  <si>
    <t>Indicador 3.1.2 GLO.</t>
  </si>
  <si>
    <t>Proporción de partos con asistencia de personal sanitario calificado (médicos y obstetras).</t>
  </si>
  <si>
    <t>Indicador 3.1.2 CO.</t>
  </si>
  <si>
    <t>Porcentaje registrado de parto institucional</t>
  </si>
  <si>
    <t>3.2</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</si>
  <si>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</si>
  <si>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3.2.1</t>
  </si>
  <si>
    <t>Tasa de mortalidad de niños menores de 5 años</t>
  </si>
  <si>
    <t>Indicador 3.2.1 GLO.</t>
  </si>
  <si>
    <t>Tasa de mortalidad de niños menores de 5 años</t>
  </si>
  <si>
    <t>3.2.2</t>
  </si>
  <si>
    <t>Tasa de mortalidad neonatal</t>
  </si>
  <si>
    <t>Indicador 3.2.2 GLO.</t>
  </si>
  <si>
    <t>3.3</t>
  </si>
  <si>
    <t>3.3 De aquí a 2030, poner fin a las epidemias del SIDA, la tuberculosis, la malaria y las enfermedades tropicales desatendidas y combatir la hepatitis, las enfermedades transmitidas por el agua y otras enfermedades transmisibles</t>
  </si>
  <si>
    <t>3.3.1</t>
  </si>
  <si>
    <t>Número de nuevas infecciones por el VIH por cada 1.000 habitantes no infectados, desglosado por sexo, edad y poblaciones clave</t>
  </si>
  <si>
    <t>Indicador 3.3.1 ALT.</t>
  </si>
  <si>
    <t>Número registrado de nuevos diagnósticos por el VIH, por cada 1.000 habitantes</t>
  </si>
  <si>
    <t>3.3.2</t>
  </si>
  <si>
    <t>Incidencia de la tuberculosis por cada 100.000 habitantes</t>
  </si>
  <si>
    <t>Indicador 3.3.2 GLO.</t>
  </si>
  <si>
    <t>Incidencia de la Tuberculosis (Casos Nuevos + Recaídas) todas las formas, por 100.000 habitantes</t>
  </si>
  <si>
    <t>Indicador 3.3.2 CO.</t>
  </si>
  <si>
    <t>Incidencia de la Tuberculosis (Casos Nuevos + Recaídas) Bacteriológicamente Confirmados, por 100.000 habitantes</t>
  </si>
  <si>
    <t>3.3.3</t>
  </si>
  <si>
    <t>Incidencia de la malaria por cada 1.000 habitantes</t>
  </si>
  <si>
    <t>Indicador 3.3.3 GLO.</t>
  </si>
  <si>
    <t>Incidencia de la malaria - casos autóctonos - por cada 1000 habitantes</t>
  </si>
  <si>
    <t>Indicador 3.3.3 CO</t>
  </si>
  <si>
    <t>Numero de casos confirmados de Paludismo - Importado - por cada 1000 habitantes</t>
  </si>
  <si>
    <t>3.3.4</t>
  </si>
  <si>
    <t>Incidencia de la hepatitis B por cada 100.000 habitantes</t>
  </si>
  <si>
    <t>Indicador 3.3.4 GLO</t>
  </si>
  <si>
    <t>Número registrado de nuevos diagnósticos por la hepatitis B, por cada 100.000 habitantes</t>
  </si>
  <si>
    <t>MSPBS/Programa Nacional de Control de ITS-VIH/SIDA - Dpto. de Información Estratégica/ INE. Proyección de la Población Nacional, 2000-2025. Revisión 2015</t>
  </si>
  <si>
    <t>3.3.5</t>
  </si>
  <si>
    <t>Número de personas que requieren intervenciones contra enfermedades tropicales desatendidas</t>
  </si>
  <si>
    <t>Indicador 3.3.5 GLO2</t>
  </si>
  <si>
    <t>Número de casos positivos de Leishmaniasis Tegumentaria y Leishmaniasis Visceral por cada 1000 habitantes</t>
  </si>
  <si>
    <t>Indicador 3.3.5 GLO3</t>
  </si>
  <si>
    <t>Número registrado de nuevos diagnósticos de Lepra</t>
  </si>
  <si>
    <t>Indicador 3.3.5 GLO4</t>
  </si>
  <si>
    <t>Número de personas con diagnóstico de rabia humana autóctona</t>
  </si>
  <si>
    <t>Indicador 3.3.5 GLO5</t>
  </si>
  <si>
    <t>Número registrado de nuevos diagnósticos de ceguera por tracoma</t>
  </si>
  <si>
    <t>Indicador 3.3.5 CO1</t>
  </si>
  <si>
    <t>Número de personas que requieren atención o asistencia por sospecha de exposición al virus rábico</t>
  </si>
  <si>
    <t>Indicador 3.3.5 CO2</t>
  </si>
  <si>
    <t>Número registrado de nuevos diagnósticos de Esquistosomiasis</t>
  </si>
  <si>
    <t>Indicador 3.3.5 CO3</t>
  </si>
  <si>
    <t>Número registrado de nuevos diagnósticos por sifilis, por cada 100.000 habitantes</t>
  </si>
  <si>
    <t>3.4.</t>
  </si>
  <si>
    <t>3.4  De aquí a 2030, reducir en un tercio la mortalidad prematura por enfermedades no transmisibles mediante su prevención y tratamiento, y promover la salud mental y el bienestar</t>
  </si>
  <si>
    <t>3.4.1</t>
  </si>
  <si>
    <t>Tasa de mortalidad atribuida a las enfermedades cardiovasculares, el cáncer, la diabetes o las enfermedades respiratorias crónicas</t>
  </si>
  <si>
    <t>Indicador 3.4.1 GLO.</t>
  </si>
  <si>
    <r>
      <t>Tasa de mortalidad a causa de cáncer, diabetes, enfermedades cardiovasculares y respiratorias crónicas en la </t>
    </r>
    <r>
      <rPr>
        <u/>
        <sz val="10"/>
        <rFont val="Calibri"/>
        <family val="2"/>
        <scheme val="minor"/>
      </rPr>
      <t>población de 30 a 70 años de edad</t>
    </r>
  </si>
  <si>
    <t>Indicador 3.4.1 CO.</t>
  </si>
  <si>
    <t>Tasa de mortalidad a causa de cáncer, diabetes, enfermedades cardiovasculares y respiratorias crónicas, para toda la población, por 100.000 habitantes</t>
  </si>
  <si>
    <t>3.4.2</t>
  </si>
  <si>
    <t>Tasa de mortalidad por suicidio</t>
  </si>
  <si>
    <t>Indicador 3.4.2 GLO.</t>
  </si>
  <si>
    <t>Tasa de mortalidad por suicidio (X60-X84; Y87.0) por 100.000 habitantes</t>
  </si>
  <si>
    <t>3.5</t>
  </si>
  <si>
    <t xml:space="preserve"> Eliminar todas las prácticas nocivas, como el matrimonio infantil, precoz y forzado y la mutilación genital femenina</t>
  </si>
  <si>
    <t>3.5.2</t>
  </si>
  <si>
    <t>Consumo nocivo de alcohol, definido según el contexto nacional como el consumo de alcohol per cápita (a partir de los 15 años de edad) durante un año civil en litros de alcohol puro</t>
  </si>
  <si>
    <t>Indicador 3.5.2 ALT1.</t>
  </si>
  <si>
    <t>Prevalencia del Consumo de Bebidas Alcohólicas (Vida, Año, Mes) en estudiantes de 12 y más años de edad que declararon haber consumido algún tipo de bebida alcohólica, para capital y 7 departamentos con más de 30.000 habitantes</t>
  </si>
  <si>
    <t>SENAD. Encuesta de Prevalencia de consumo de drogas, factores de riesgo y prevención de jóvenes de 12 años y más (escolarizados). 2014</t>
  </si>
  <si>
    <t>Indicador 3.5.2 ALT2.</t>
  </si>
  <si>
    <t>Incidencia del Consumo de Bebidas Alcohólicas en estudiantes de 12 años y más edad que declararon haber consumido por primera vez algún tipo de bebida alcohólica (el último año o el último mes previo al estudio) para capital y 7 departamentos con más de 30.000 habitantes</t>
  </si>
  <si>
    <t>3.6</t>
  </si>
  <si>
    <t>3.6 De aquí a 2020, reducir a la mitad el número de muertes y lesiones causadas por accidentes de tráfico en el mundo</t>
  </si>
  <si>
    <t>3.6.1</t>
  </si>
  <si>
    <t>Tasa de mortalidad por lesiones debidas a accidentes de tráfico</t>
  </si>
  <si>
    <t>Indicador 3.6.1 GLO.</t>
  </si>
  <si>
    <t>Tasa de mortalidad a causa de accidentes de tránsito (V01–V06, V09–V80, V87, V89)</t>
  </si>
  <si>
    <t>3.7</t>
  </si>
  <si>
    <t>3.7 De aquí a 2030, garantizar el acceso universal a los servicios de salud sexual y reproductiva, incluidos los de planificación familiar, información y educación, y la integración de la salud reproductiva en las estrategias y los programas nacionales</t>
  </si>
  <si>
    <t>3.7.1</t>
  </si>
  <si>
    <t>Proporción de mujeres en edad de procrear (entre 15 y 49 años) que cubren sus necesidades de planificación familiar con métodos modernos</t>
  </si>
  <si>
    <t>Indicador 3.7.1 GLO.</t>
  </si>
  <si>
    <t>Porcentaje de mujeres de entre 15 y 49 años actualmente casadas o en unión que usan (o que sus parejas usan) algún método anticonceptivo moderno</t>
  </si>
  <si>
    <t>MSPyBS/DGEEC/UNICEF. Encuesta MICS Paraguay. 2016</t>
  </si>
  <si>
    <t>3.7.2</t>
  </si>
  <si>
    <t>Tasa de fecundidad de las adolescentes (entre 10 y 14 años y entre 15 y 19 años) por cada 1.000 mujeres de ese grupo de edad</t>
  </si>
  <si>
    <t>Indicador 3.7.2 ALT1.</t>
  </si>
  <si>
    <t>Tasa de natalidad de adolescentes (entre 15 y 19 años) para un periodo de tres años anteriores a la encuesta, por cada 1.000 mujeres de ese grupo de edad</t>
  </si>
  <si>
    <t>Indicador 3.7.2 ALT2.</t>
  </si>
  <si>
    <t>Tasa estimada de fecundidad de las adolescentes (de 15 a 19 años) por cada 1.000 mujeres de ese grupo de edad.</t>
  </si>
  <si>
    <t>2015 - 2024</t>
  </si>
  <si>
    <t>INE. Paraguay. Proyección de la Población Nacional, Áreas Urbana y Rural por Sexo y Edad, 2000- 2025. Revisión 2015</t>
  </si>
  <si>
    <t>3.9</t>
  </si>
  <si>
    <t>3.9 Para 2030, reducir sustancialmente el número de muertes y enfermedades causadas por productos químicos peligrosos y la contaminación y contaminación del aire, el agua y el suelo</t>
  </si>
  <si>
    <t>3.9.2</t>
  </si>
  <si>
    <t>Tasa de mortalidad atribuida al agua insalubre, el saneamiento deficiente y la falta de higiene (exposición a servicios insalubres de agua, saneamiento e higiene para todos WASH)</t>
  </si>
  <si>
    <t>Indicador 3.9.2 GLO</t>
  </si>
  <si>
    <t>Tasa de mortalidad atribuible al agua insalubre (A00-A01; A03-A04; A06-A09; B76-B77; B79; E40-E46)</t>
  </si>
  <si>
    <t>3.9.3</t>
  </si>
  <si>
    <t>Tasa de mortalidad atribuida a intoxicaciones involuntarias</t>
  </si>
  <si>
    <t>Indicador 3.9.3 GLO.</t>
  </si>
  <si>
    <t>Tasa de mortalidad a causa de envenenamiento accidental (X40; X43-X44; X46-X49)</t>
  </si>
  <si>
    <t>2015 - 2018</t>
  </si>
  <si>
    <t>MSPBS/DIGIES/DES. Subsistema de Información de Estadísticas Vitales (SSIEV). 2015-2018</t>
  </si>
  <si>
    <t>3.B</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</si>
  <si>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</si>
  <si>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t>
  </si>
  <si>
    <t>Proporción de la población inmunizada con todas las vacunas incluidas en cada programa nacional</t>
  </si>
  <si>
    <t>Indicador 3.B.1 GLO1</t>
  </si>
  <si>
    <t>Proporción de la población menor de 1 año inmunizada con la vacuna pentavalente en su tercera dosis que contiene DPT</t>
  </si>
  <si>
    <t>Departamento de Subsistema de Información del PNEI-PAI. MSP y BS. y Proyección de la Población por Sexo y Edad, según Departamento, 2000-2025. Revisión 2015</t>
  </si>
  <si>
    <t>Indicador 3.B.1 GLO2</t>
  </si>
  <si>
    <t>Proporción de niños que recibieron dos dosis de vacuna que contiene sarampión de acuerdo al calendario nacional recomendado</t>
  </si>
  <si>
    <t>MSPBS/Departamento de Subsistema de Información del PNEI-PAI. DGEEC. Proyección de la Población por Sexo y Edad, según Departamento, 2000-2025. Revisión 2015</t>
  </si>
  <si>
    <t>Indicador 3.B.1 GLO3</t>
  </si>
  <si>
    <t>Proporción de niños que recibieron la última dosis de la vacuna neumocócica conjugada de acuerdo al calendario nacional recomendado</t>
  </si>
  <si>
    <t>MSPBS. Departamento de Subsistema de Información del PNEI-PAI/ DGEEC. Proyección de la Población por Sexo y Edad, según Departamento, 2000-2025. Revisión 2015</t>
  </si>
  <si>
    <t>Indicador 3.B.1 GLO4</t>
  </si>
  <si>
    <t>Proporción de niñas de 15 años de edad que recibieron la última dosis de la vacuna VPH entre 9 y 14 años de edad de acuerdo al calendario nacional recomendado</t>
  </si>
  <si>
    <t>Indicador 3.B.1 CO1</t>
  </si>
  <si>
    <t>Proporción de niños que recibieron la primera dosis de la vacuna contra el virus de la Hepatitis B dentro de las primeras 24 horas de vida de acuerdo al calendario nacional recomendado</t>
  </si>
  <si>
    <t>Indicador 3.B.1 CO2</t>
  </si>
  <si>
    <t>Proporción de niños menores de 1 año que recibieron la vacuna BCG de acuerdo al calendario nacional recomendado</t>
  </si>
  <si>
    <t>Indicador 3.B.1 CO3</t>
  </si>
  <si>
    <t>Proporción de la población menor de 1 año inmunizada con la vacuna IPV en su primera dosis contra el poliovirus</t>
  </si>
  <si>
    <t>Indicador 3.B.1 CO4</t>
  </si>
  <si>
    <t>Proporción de la población menor de 1 año inmunizada con la vacuna Rotavirus en su segunda dosis.</t>
  </si>
  <si>
    <t>Indicador 3.B.1 CO5</t>
  </si>
  <si>
    <t>Proporción de la población menor de 1 año inmunizada con la vacuna bOPV en su segunda dosis contra el poliovirus</t>
  </si>
  <si>
    <t>Indicador 3.B.1 CO6</t>
  </si>
  <si>
    <t>Proporción de niños que recibieron una dosis de vacuna que contiene sarampión de acuerdo al calendario nacional recomendado</t>
  </si>
  <si>
    <t>Indicador 3.B.1 CO7</t>
  </si>
  <si>
    <t>Proporción de niños que recibieron la vacuna Fiebre Amarilla al año de edad de acuerdo al calendario nacional recomendado</t>
  </si>
  <si>
    <t>Indicador 3.B.1 CO8</t>
  </si>
  <si>
    <t>Proporción de niños que recibieron la vacuna del virus de varicela zoster (VVZ) de acuerdo al calendario nacional recomendado</t>
  </si>
  <si>
    <t>Indicador 3.B.1 CO9</t>
  </si>
  <si>
    <t>Proporción de niños que recibieron la vacuna del virus de la hepatitis A (VHA) de acuerdo al calendario nacional recomendado</t>
  </si>
  <si>
    <t>Indicador 3.B.1 CO10</t>
  </si>
  <si>
    <t>Proporción de la población inmunizada a los 18 meses de edad con el primer refuerzo de la vacuna que contiene DPT</t>
  </si>
  <si>
    <t>Indicador 3.B.1 CO11</t>
  </si>
  <si>
    <t>Proporción de la población inmunizada a los 18 meses de edad con la vacuna bOPV en su primer refuerzo contra el poliovirus</t>
  </si>
  <si>
    <t>Indicador 3.B.1 CO12</t>
  </si>
  <si>
    <t>Proporción de la población inmunizada a los 4 años de edad con el segundo refuerzo de la vacuna que contiene DPT</t>
  </si>
  <si>
    <t>Indicador 3.B.1 CO13</t>
  </si>
  <si>
    <t>Proporción de la población inmunizada a los 4 años de edad con la vacuna bOPV en su segundo refuerzo contra el poliovirus</t>
  </si>
  <si>
    <t>Indicador 3.B.1 CO14</t>
  </si>
  <si>
    <t>Proporción de la población (cohorte de 10 años de edad) vacunada con la Tdpa</t>
  </si>
  <si>
    <t>Indicador 3.B.1 CO15</t>
  </si>
  <si>
    <t>Proporción de embarazadas a partir de las 20 semanas de gestación y puerperas con hijos menores de 6 meses vacunadas con la Tdpa</t>
  </si>
  <si>
    <t>Indicador 3.B.1 CO16</t>
  </si>
  <si>
    <t>Proporción de la población de 6 a 35 meses vacunada contra el virus de la influenza</t>
  </si>
  <si>
    <t>Indicador 3.B.1 CO17</t>
  </si>
  <si>
    <t>Proporción de la población de 60 y más años vacunada contra el virus de la influenza</t>
  </si>
  <si>
    <t>3.C</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</si>
  <si>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</si>
  <si>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3.c.1</t>
  </si>
  <si>
    <t>Densidad y distribución del personal sanitario</t>
  </si>
  <si>
    <t>Indicador 3.C.1 ALT1</t>
  </si>
  <si>
    <t>Densidad de profesionales médicos registrados por cada 1.000 habitantes</t>
  </si>
  <si>
    <t>Indicador 3.C.1 ALT2</t>
  </si>
  <si>
    <t>Densidad de profesionales farmacéuticos registrados por cada 1.000 habitantes</t>
  </si>
  <si>
    <t>Indicador 3.C.1 ALT3</t>
  </si>
  <si>
    <t>Densidad de profesionales odontólogos registrados por cada 1.000 habitantes</t>
  </si>
  <si>
    <t>Indicador 3.C.1 ALT4</t>
  </si>
  <si>
    <t>Densidad de profesionales enfermeros y obstetras registrados por cada 1.000 habitantes</t>
  </si>
  <si>
    <t>Objetivo 4. Garantizar una educación inclusiva y equitativa de calidad y promover oportunidades de aprendizaje permanente para todos</t>
  </si>
  <si>
    <t>4.1</t>
  </si>
  <si>
    <t>4.1 De aquí a 2030, asegurar que todas las niñas y todos los niños terminen la enseñanza primaria y secundaria, que ha de ser gratuita, equitativa y de calidad y producir resultados de aprendizaje pertinentes y efectivos</t>
  </si>
  <si>
    <t xml:space="preserve">4.1.1 </t>
  </si>
  <si>
    <t>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</si>
  <si>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Indicador 4.1.1ai GLO1</t>
  </si>
  <si>
    <t>Proporción de niños y niñas (a) en 3er grado que logran al menos un nivel mínimo de competencia en (i) lectura, por sexo</t>
  </si>
  <si>
    <t>MEC/INEE Prueba TERCE 2013</t>
  </si>
  <si>
    <t>Indicador 4.1.1aii GLO2</t>
  </si>
  <si>
    <t>Proporción de niños y niñas (a) en 3°grado que logran al menos un nivel mínimo de competencia en (ii) Matemática, por sexo</t>
  </si>
  <si>
    <t>Indicador 4.1.1bi GLO3</t>
  </si>
  <si>
    <t>Proporción de niños y jóvenes (b) al final de la primaria (6º grado) que logran al menos un nivel mínimo de competencia en (i) lectura, por sexo</t>
  </si>
  <si>
    <t>Indicador 4.1.1bii GLO4</t>
  </si>
  <si>
    <t>Proporción de jóvenes (b) al final de la primaria que logran al menos un nivel mínimo de competencia en (ii) matemáticas</t>
  </si>
  <si>
    <t>Indicador 4.1.1ci GLO5</t>
  </si>
  <si>
    <t>Proporción de jóvenes (c)  al final de la secundaria inferior que logran al menos un nivel mínimo de competencia en (i) lectura</t>
  </si>
  <si>
    <t>MEC/INEE. Prueba PISA-D 2017</t>
  </si>
  <si>
    <t>Indicador 4.1.1cii GLO6</t>
  </si>
  <si>
    <t>Proporción de jóvenes (c) al final de la secundaria inferior que logran al menos un nivel mínimo de competencia en (ii) matemáticas</t>
  </si>
  <si>
    <t>Indicador 4.1.1ai CO1</t>
  </si>
  <si>
    <t>Proporción de niños y jóvenes en grados 3 que alcanzan al menos un nivel mínimo de competencia en (i) lectura</t>
  </si>
  <si>
    <t>2015 y 2018</t>
  </si>
  <si>
    <t>SNEPE censal 2015, SNEPE censal 2018, Ministerio de Educación y Ciencias</t>
  </si>
  <si>
    <t>Indicador 4.1.1aii CO2</t>
  </si>
  <si>
    <t>Proporción de niños y jóvenes en grados 3 que alcanzan al menos un nivel mínimo de competencia en (ii) matemáticas</t>
  </si>
  <si>
    <t>Indicador 4.1.1bi CO3</t>
  </si>
  <si>
    <t>Proporción de jóvenes (b) al final de la primaria que logra al menos un nivel mínimo de competencia en (i) lectura</t>
  </si>
  <si>
    <t>Indicador 4.1.1bii CO4</t>
  </si>
  <si>
    <t>Proporción de jóvenes (b) al final de la primaria que logra al menos un nivel mínimo de competencia en (ii) matemáticas</t>
  </si>
  <si>
    <t>Indicador 4.1.1ci CO5</t>
  </si>
  <si>
    <t>Proporción de jóvenes (c) al final de la secundaria inferior que logran al menos un nivel mínimo de competencia en (i) lectura</t>
  </si>
  <si>
    <t>Indicador 4.1.1cii CO6</t>
  </si>
  <si>
    <t>4.2</t>
  </si>
  <si>
    <t>4.2 De aquí a 2030, asegurar que todas las niñas y todos los niños tengan acceso a servicios de atención y desarrollo en la primera infancia y educación preescolar de calidad, a fin de que estén preparados para la enseñanza primaria</t>
  </si>
  <si>
    <t>4.2.1</t>
  </si>
  <si>
    <t>Proporción de niños menores de 5 años cuyo desarrollo es adecuado en cuanto a la salud, el aprendizaje y el bienestar psicosocial, desglosada por sexo</t>
  </si>
  <si>
    <t>Indicador 4.2.1 GLO.</t>
  </si>
  <si>
    <t>Porcentaje de niños y niñas entre 36 y 59 meses que presentan un desarrollo adecuado en al menos tres de los siguientes cuatro ámbitos: alfabetismo-aptitud numérico, físico, socio-emocional y dominio del aprendizaje</t>
  </si>
  <si>
    <t>INE. Encuesta Permanente de Hogares Continua (EPHC). 2015-2020</t>
  </si>
  <si>
    <t>4.2.2</t>
  </si>
  <si>
    <t>Tasa de participación en el aprendizaje organizado (un año antes de la edad oficial de ingreso en la enseñanza primaria), desglosada por sexo</t>
  </si>
  <si>
    <t>Indicador 4.2.2 ALT1.</t>
  </si>
  <si>
    <t>Porcentaje de niños y niñas en primer grado de la escuela primaria que asistió al preescolar durante el año anterior</t>
  </si>
  <si>
    <t>Indicador 4.2.2 ALT2.</t>
  </si>
  <si>
    <t>Porcentaje de niños y niñas en primer grado de la escuela primaria que asistió al preescolar</t>
  </si>
  <si>
    <t>4.3</t>
  </si>
  <si>
    <t>4.3 De aquí a 2030, asegurar el acceso igualitario de todos los hombres y las mujeres a una formación técnica, profesional y superior de calidad, incluida la enseñanza universitaria</t>
  </si>
  <si>
    <t>4.3.1</t>
  </si>
  <si>
    <t>Tasa de participación de los jóvenes y adultos en la enseñanza y formación académica y no académica en los últimos 12 meses, desglosada por sexo</t>
  </si>
  <si>
    <t>Indicador 4.3.1 ALT1.</t>
  </si>
  <si>
    <t>Tasa de participación de jóvenes y adultos de 15 y más años de edad en programas de educación y formación formal</t>
  </si>
  <si>
    <t>Indicador 4.3.1 ALT2</t>
  </si>
  <si>
    <r>
      <t>Tasa de participación de jóvenes y adultos de 15 a 64 años de edad en programas de educación y formación </t>
    </r>
    <r>
      <rPr>
        <u/>
        <sz val="10"/>
        <rFont val="Calibri"/>
        <family val="2"/>
        <scheme val="minor"/>
      </rPr>
      <t>no formal</t>
    </r>
  </si>
  <si>
    <t>Indicador 4.3.1 ALT3.</t>
  </si>
  <si>
    <t>Tasa registrada de participación de jóvenes y adultos de 15 y más años de edad en programas de educación no formal del MTESS (SINAFOCAL-SNPP)</t>
  </si>
  <si>
    <t>2015 - 2017</t>
  </si>
  <si>
    <t>Ministerio de Trabajo, Empleo y Seguridad Social (MTESS)
▪ SINAFOCAL-SIGEC. Sistema Misional de Gestión de Cursos. 2015-2017
▪ SNPP-SISGAF. Sistema de Gestión de Acciones Formativas. 2015-2017, STP/DGEEC. Proyección de la Población Nacional, 2000-2025. Revisión 2015</t>
  </si>
  <si>
    <t>4.4</t>
  </si>
  <si>
    <t>De aquí a 2030, aumentar considerablemente el número de jóvenes y adultos que tienen las competencias necesarias, en particular técnicas y profesionales, para acceder al empleo, el trabajo decente y el emprendimiento</t>
  </si>
  <si>
    <t>4.4.1</t>
  </si>
  <si>
    <t>Proporción de jóvenes y adultos con competencias en tecnología de la información y las comunicaciones (TIC), desglosada por tipo de competencia técnica</t>
  </si>
  <si>
    <t>Indicador 4.4.1 ALT1.</t>
  </si>
  <si>
    <t>Proporción de jóvenes y adultos, de 15 y más años de edad, que utilizó computadora o internet los últimos 3 meses</t>
  </si>
  <si>
    <t>Indicador 4.4.1 ALT2.</t>
  </si>
  <si>
    <t>Proporción de jóvenes y adultos, de 15 y más años de edad, que utilizó computadora los últimos 3 meses</t>
  </si>
  <si>
    <t>Indicador 4.4.1 ALT3.</t>
  </si>
  <si>
    <t>Proporción de jóvenes y adultos, de 15 y más años de edad, que utilizó internet los últimos 3 meses</t>
  </si>
  <si>
    <t>4.a</t>
  </si>
  <si>
    <t>4.a Construir y adecuar instalaciones educativas que tengan en cuenta las necesidades de los niños y las personas con discapacidad y las diferencias de género, y que ofrezcan entornos de aprendizaje seguros, no violentos, inclusivos y eficaces para todos</t>
  </si>
  <si>
    <t>4.a.1</t>
  </si>
  <si>
    <t>Proporción de escuelas que ofrecen servicios
básicos, desglosada por tipo de servicio</t>
  </si>
  <si>
    <t>Indicador 4.a.1 GLO1</t>
  </si>
  <si>
    <t>Proporción de locales escolares de enseñanza primaria con acceso a electricidad</t>
  </si>
  <si>
    <t>MEC-DGPE. Sistema de Información de Estadística Contínua. 2016</t>
  </si>
  <si>
    <t>Indicador 4.a.1 GLO2</t>
  </si>
  <si>
    <t>Proporción de locales escolares de enseñanza secundaria baja con acceso a electricidad</t>
  </si>
  <si>
    <t>Indicador 4.a.1 GLO3</t>
  </si>
  <si>
    <t>Proporción de locales escolares de enseñanza secundaria alta con acceso a electricidad</t>
  </si>
  <si>
    <t>Indicador 4.a.1 GLO4</t>
  </si>
  <si>
    <t>Proporción de locales escolares de enseñanza primaria con acceso a computadoras con fines pedagógicos</t>
  </si>
  <si>
    <t>Indicador 4.a.1 GLO5</t>
  </si>
  <si>
    <t>Proporción de locales escolares de enseñanza secundaria baja con acceso a computadoras con fines pedagógicos</t>
  </si>
  <si>
    <t>Indicador 4.a.1 GLO6</t>
  </si>
  <si>
    <t>Proporción de locales escolares de enseñanza secundaria alta con acceso a computadoras con fines pedagógicos</t>
  </si>
  <si>
    <t>Indicador 4.a.1 GLO7</t>
  </si>
  <si>
    <t>Proporción de locales escolares de enseñanza primaria con acceso a internet con fines pedagógicos</t>
  </si>
  <si>
    <t>Indicador 4.a.1 GLO8</t>
  </si>
  <si>
    <t>Proporción de locales escolares de enseñanza secundaria baja con acceso a internet con fines pedagógicos</t>
  </si>
  <si>
    <t>Indicador 4.a.1 GLO9</t>
  </si>
  <si>
    <t>Proporción de locales escolares de enseñanza secundaria alta con acceso a internet con fines pedagógicos</t>
  </si>
  <si>
    <t>Objetivo 5. Lograr la igualdad de género y empoderar a todas las mujeres y las niñas</t>
  </si>
  <si>
    <t>5.1</t>
  </si>
  <si>
    <t>Poner fin a todas las formas de discriminación contra todas las mujeres y las niñas en todo el mundo</t>
  </si>
  <si>
    <t xml:space="preserve"> 5.1.1</t>
  </si>
  <si>
    <t>Determinar si existen o no marcos jurídicos para promover, hacer cumplir y supervisar la igualdad y la no discriminación por motivos de sexo</t>
  </si>
  <si>
    <t>Indicador 5.1.1 GLO</t>
  </si>
  <si>
    <t>MINMUJER - Ministerio de la Mujer
MTESS - Ministerio de Trabajo, Empleo y Seguridad Social</t>
  </si>
  <si>
    <t>5.2</t>
  </si>
  <si>
    <t>Eliminar todas las formas de violencia contra todas las mujeres y las niñas en los ámbitos público y privado, incluidas la trata y la explotación sexual y otros tipos de explotación</t>
  </si>
  <si>
    <t xml:space="preserve">5.2.1 </t>
  </si>
  <si>
    <t>Proporción de mujeres y niñas a partir de los 15 años de edad, que han sufrido violencia física, sexual o psicológica a manos de su actual o anterior pareja, en los últimos 12 meses, desglosada por la forma de violencia y por edad</t>
  </si>
  <si>
    <t xml:space="preserve">Indicador 5.2.1 ALT1 </t>
  </si>
  <si>
    <t>Número de mujeres y adolescentes de 15 años y más edad atendidas en el Servicio de Atención a la Mujer (SEDAMUR), registradas como víctimas de violencia física, sexual o psicológica en manos de su actual o anterior pareja</t>
  </si>
  <si>
    <t>MINMUJER. Ministerio de la Mujer - 
Servicio de Atención a la Mujer (SEDAMUR)</t>
  </si>
  <si>
    <t>Indicador 5.2.1 ALT2</t>
  </si>
  <si>
    <t>Número de mujeres y adolescentes de 15 años de edad que han sufrido violencia (física, sexual o psicológica) atendidas en el Centro Ciudad Mujer</t>
  </si>
  <si>
    <t>MINMUJER. Ministerio de la Mujer - 
Centro Ciudad Mujer "Ñande Kerayvoty" (CCM)</t>
  </si>
  <si>
    <t xml:space="preserve"> 5.2.2 </t>
  </si>
  <si>
    <t>Proporción de mujeres y niñas a partir de 15 años de edad que han sufrido violencia sexual a manos de personas que no eran su pareja en los últimos12 meses, desglosada por edad y lugar del hecho</t>
  </si>
  <si>
    <t>Indicador 5.2.2 ALT</t>
  </si>
  <si>
    <t>Número de mujeres y adolescentes de 15 años y más edad atendidas en el Servicio de Atención a la Mujer (SEDAMUR), registradas como víctimas de violencia física, sexual o psicológica en manos de personas que no eran su pareja</t>
  </si>
  <si>
    <t>5.3</t>
  </si>
  <si>
    <t>5.3 Eliminar todas las prácticas nocivas, como el matrimonio infantil, precoz y forzado y la mutilación genital femenina</t>
  </si>
  <si>
    <t>5.3.1</t>
  </si>
  <si>
    <t>Proporción de mujeres de entre 20 y 24 años que estaban casadas o mantenían una unión estable antes de cumplir los 15 años y antes de cumplir los 18 años</t>
  </si>
  <si>
    <t>Indicador 5.3.1 GLO.</t>
  </si>
  <si>
    <t>Porcentaje de mujeres de entre 20 y 24 años que se casaron o unieron por primera vez antes de los 15 o 18 años de edad</t>
  </si>
  <si>
    <t>5.4</t>
  </si>
  <si>
    <t>5.4 Reconocer y valorar los cuidados y el trabajo doméstico no remunerados mediante servicios públicos, infraestructuras y políticas de protección social, y promoviendo la responsabilidad compartida en el hogar y la familia, según proceda en cada país</t>
  </si>
  <si>
    <t>5.4.1</t>
  </si>
  <si>
    <t>Proporción de tiempo dedicado al trabajo doméstico y asistencial no remunerado, desglosada por sexo, edad y ubicación</t>
  </si>
  <si>
    <t>Indicador 5.4.1 GLO.</t>
  </si>
  <si>
    <t>Proporción de tiempo dedicado al trabajo doméstico y cuidado no remunerado (población de 15 años y más de edad)</t>
  </si>
  <si>
    <t>INE. Encuesta sobre Uso del Tiempo. 2016</t>
  </si>
  <si>
    <t>5.5</t>
  </si>
  <si>
    <t>5.5 Asegurar la participación plena y efectiva de las mujeres y la igualdad de oportunidades de liderazgo a todos los niveles decisorios en la vida política, económica y pública</t>
  </si>
  <si>
    <t>5.5.1</t>
  </si>
  <si>
    <t>Proporción de escaños ocupados por mujeres en a) los parlamentos nacionales y b) los gobiernos locales</t>
  </si>
  <si>
    <t>Indicador 5.5.1 GLO.</t>
  </si>
  <si>
    <t>Proporción de escaños ocupados por mujeres en los parlamentos nacionales y los gobiernos locales en el sector público</t>
  </si>
  <si>
    <t>5.5.2</t>
  </si>
  <si>
    <t>Proporción de mujeres en cargos directivos</t>
  </si>
  <si>
    <t>Indicador 5.5.2 GLO.</t>
  </si>
  <si>
    <t>Indicador 5.5.2 CO.</t>
  </si>
  <si>
    <t>Proporción de mujeres en cargos de decisión, de alta y media gerencia en el sector público</t>
  </si>
  <si>
    <r>
      <t>SFP-DGTIC.</t>
    </r>
    <r>
      <rPr>
        <b/>
        <sz val="10"/>
        <rFont val="Calibri"/>
        <family val="2"/>
        <scheme val="minor"/>
      </rPr>
      <t xml:space="preserve"> </t>
    </r>
    <r>
      <rPr>
        <sz val="10"/>
        <rFont val="Calibri"/>
        <family val="2"/>
        <scheme val="minor"/>
      </rPr>
      <t>Secretaría de la Función Pública - Dirección General de Tecnología de la Información y la Comunicación. 2015-2017</t>
    </r>
  </si>
  <si>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</si>
  <si>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</si>
  <si>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</si>
  <si>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</si>
  <si>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Indicador 5.a.1 ALT.</t>
  </si>
  <si>
    <t>2015-2020</t>
  </si>
  <si>
    <t>5.a.2</t>
  </si>
  <si>
    <t>5.a.2 Proporción de países cuyo ordenamiento jurídico (incluido el derecho consuetudinario) garantiza la igualdad de derechos de la mujer a la propiedad o el control de las tierras</t>
  </si>
  <si>
    <t>Indicador 5.a.2 GLO.</t>
  </si>
  <si>
    <t>Nivel de cumplimiento a partir de los artículos presentes en la legislación primaria y/o secundaria en cuanto a la igualdad de derechos</t>
  </si>
  <si>
    <t>MIMUJER. Versiones oficiales de las políticas nacionales, el derecho primario y legislación secundaria que deben estar disponibles para el público</t>
  </si>
  <si>
    <t>5.B</t>
  </si>
  <si>
    <t>5.b Mejorar el uso de la tecnología instrumental, en particular la tecnología de la información y las comunicaciones, para promover el empoderamiento de las mujeres</t>
  </si>
  <si>
    <t>5.b.1</t>
  </si>
  <si>
    <t>Proporción de personas que poseen un teléfono móvil, desglosada por sexo</t>
  </si>
  <si>
    <t>Indicador 5.b.1 ALT.</t>
  </si>
  <si>
    <t>Proporción de personas de 10 y más años de edad, que utilizaron teléfono móvil en los últimos tres meses</t>
  </si>
  <si>
    <t>Objetivo 6. Garantizar la disponibilidad y la gestión sostenible del agua y el saneamiento para todos</t>
  </si>
  <si>
    <t>6.1</t>
  </si>
  <si>
    <t>6.1 De aquí a 2030, lograr el acceso universal y equitativo al agua potable a un precio asequible para todos</t>
  </si>
  <si>
    <t>6.1.1</t>
  </si>
  <si>
    <t>Proporción de la población que utiliza servicios de suministro de agua potable gestionados sin riesgos</t>
  </si>
  <si>
    <t>Indicador 6.1.1 GLO.</t>
  </si>
  <si>
    <t>Porcentaje de la población del hogar con una fuente de agua mejorada dentro de la vivienda, patio o lote, sin E. coli y disponible en cantidades suficientes</t>
  </si>
  <si>
    <t>Indicador 6.1.1 CO1.</t>
  </si>
  <si>
    <t>Proporción de la población que dispone de servicios de suministro de agua mejorada</t>
  </si>
  <si>
    <t>Indicador 6.1.1 CO2.</t>
  </si>
  <si>
    <r>
      <t>Proporción de la población que dispone de servicios de suministro de </t>
    </r>
    <r>
      <rPr>
        <u/>
        <sz val="10"/>
        <rFont val="Calibri"/>
        <family val="2"/>
        <scheme val="minor"/>
      </rPr>
      <t>agua potable</t>
    </r>
    <r>
      <rPr>
        <sz val="10"/>
        <rFont val="Calibri"/>
        <family val="2"/>
        <scheme val="minor"/>
      </rPr>
      <t>, potencialmente gestionados de manera segura</t>
    </r>
  </si>
  <si>
    <t>6.2</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</si>
  <si>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</si>
  <si>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</si>
  <si>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Proporción de la población que utiliza: a) servicios de saneamiento gestionados sin riesgos y b) instalaciones para el lavado de manos con agua y jabón.</t>
  </si>
  <si>
    <t>Indicador 6.2.1 ALT 1.</t>
  </si>
  <si>
    <t>Proporción de la población que utiliza servicios de saneamiento mejorado</t>
  </si>
  <si>
    <t>Indicador 6.2.1 ALT 2.</t>
  </si>
  <si>
    <t>Porcentaje de miembros del hogar que usan instalaciones de saneamiento mejoradas que no están compartidas</t>
  </si>
  <si>
    <t>Indicador 6.2.1 ALT 3.</t>
  </si>
  <si>
    <t>Porcentaje de hogares que dispone de una instalación para lavarse las manos con agua y jabón.</t>
  </si>
  <si>
    <t>Objetivo 7. Garantizar el acceso a una energía asequible, fiable, sostenible y moderna para todos</t>
  </si>
  <si>
    <t>7.1</t>
  </si>
  <si>
    <t>7.1 De aquí a 2030, garantizar el acceso universal a servicios energéticos asequibles, fiables y modernos</t>
  </si>
  <si>
    <t>7.1.1</t>
  </si>
  <si>
    <t>Proporción de la población que tiene acceso a la electricidad</t>
  </si>
  <si>
    <t>Indicador 7.1.1 GLO.</t>
  </si>
  <si>
    <t>Proporción de la población con acceso a la electricidad</t>
  </si>
  <si>
    <t>7.1.2</t>
  </si>
  <si>
    <t>Proporción de la población cuya fuente primaria de energía son los combustibles y tecnologías limpios</t>
  </si>
  <si>
    <t>Indicador 7.1.2 ALT.</t>
  </si>
  <si>
    <t>Proporción de la población que utiliza en el hogar gas o electricidad para cocinar</t>
  </si>
  <si>
    <t>7.2</t>
  </si>
  <si>
    <t>7.2 De aquí a 2030, aumentar considerablemente la proporción de energía renovable en el conjunto de fuentes energéticas</t>
  </si>
  <si>
    <t>7.2.1</t>
  </si>
  <si>
    <t>consumo final total de energía</t>
  </si>
  <si>
    <t>Indicador 7.2.1 GLO.</t>
  </si>
  <si>
    <t>Proporción de la energía renovable en el consumo final total de energía</t>
  </si>
  <si>
    <t>7.3</t>
  </si>
  <si>
    <t>7.3 De aquí a 2030, duplicar la tasa mundial de mejora de la eficiencia energética</t>
  </si>
  <si>
    <t>7.3.1</t>
  </si>
  <si>
    <t>Intensidad energética medida en función de la energía primaria y el PIB</t>
  </si>
  <si>
    <t>Indicador 7.3.1 GLO.</t>
  </si>
  <si>
    <t>7.b</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</si>
  <si>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</si>
  <si>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7.b.1</t>
  </si>
  <si>
    <t>Capacidad de generación de energía renovable instalada en los países en desarrollo (en vatios percápita)</t>
  </si>
  <si>
    <t>Indicador 7.b.1 GLO</t>
  </si>
  <si>
    <t>Intensidad Energética Percápita</t>
  </si>
  <si>
    <t>Objetivo 8. Promover el crecimiento económico sostenido, inclusivo y sostenible, el empleo pleno y productivo y el trabajo decente para todos</t>
  </si>
  <si>
    <t>8.1</t>
  </si>
  <si>
    <t>8.1 Mantener el crecimiento económico per cápita de conformidad con las circunstancias nacionales y, en particular, un crecimiento del producto interno bruto de al menos el 7% anual en los países menos adelantados</t>
  </si>
  <si>
    <t>8.1.1</t>
  </si>
  <si>
    <t>Tasa de crecimiento anual del PIB real per cápita</t>
  </si>
  <si>
    <t>Indicador 8.1.1 GLO</t>
  </si>
  <si>
    <t>Tasa de crecimiento anual del PIB real percápita</t>
  </si>
  <si>
    <t>BCP - Boletín de Cuentas Nacionales</t>
  </si>
  <si>
    <t>8.2</t>
  </si>
  <si>
    <t>8.2 Lograr niveles más elevados de productividad económica mediante la diversificación, la modernización tecnológica y la innovación, entre otras cosas centrándose en los sectores con gran valor añadido y un uso intensivo de la mano de obra</t>
  </si>
  <si>
    <t>8.2.1</t>
  </si>
  <si>
    <t>Tasa de crecimiento anual del PIB real por persona empleada</t>
  </si>
  <si>
    <t>Indicador 8.2.1 GLO</t>
  </si>
  <si>
    <t>Tasa de crecimiento anual del PIB real por persona ocupada</t>
  </si>
  <si>
    <t>8.3</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</si>
  <si>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</si>
  <si>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t>
  </si>
  <si>
    <t>Proporción de empleo informal en el sector no agrícola, desglosada por sexo</t>
  </si>
  <si>
    <t>Indicador 8.3.1 GLO.</t>
  </si>
  <si>
    <r>
      <t>Proporción de población de 15 y más años de edad, ocupada en la </t>
    </r>
    <r>
      <rPr>
        <u/>
        <sz val="10"/>
        <rFont val="Calibri"/>
        <family val="2"/>
        <scheme val="minor"/>
      </rPr>
      <t>ocupación principal y secundaria</t>
    </r>
    <r>
      <rPr>
        <sz val="10"/>
        <rFont val="Calibri"/>
        <family val="2"/>
        <scheme val="minor"/>
      </rPr>
      <t>, en el empleo informal no agrícola.</t>
    </r>
  </si>
  <si>
    <t>Indicador 8.3.1 CO.</t>
  </si>
  <si>
    <r>
      <t>Proporción de población de 15 y más años de edad, ocupada en la </t>
    </r>
    <r>
      <rPr>
        <u/>
        <sz val="10"/>
        <rFont val="Calibri"/>
        <family val="2"/>
        <scheme val="minor"/>
      </rPr>
      <t>ocupación principal</t>
    </r>
    <r>
      <rPr>
        <sz val="10"/>
        <rFont val="Calibri"/>
        <family val="2"/>
        <scheme val="minor"/>
      </rPr>
      <t>, en el empleo informal no agrícola.</t>
    </r>
  </si>
  <si>
    <t>8.5</t>
  </si>
  <si>
    <t>8.5 De aquí a 2030, lograr el empleo pleno y productivo y el trabajo decente para todas las mujeres y los hombres, incluidos los jóvenes y las personas con discapacidad, así como la igualdad de remuneración por trabajo de igual valor</t>
  </si>
  <si>
    <t>8.5.1</t>
  </si>
  <si>
    <t>Ingreso medio por hora de empleadas y empleados, desglosado por ocupación, edad y personas con discapacidad</t>
  </si>
  <si>
    <t>Indicador 8.5.1 GLO.</t>
  </si>
  <si>
    <t>Ingreso medio por hora (habituales trabajadas) en la ocupación principal de la población de 15 y más años de edad. Brecha salarial entre hombres y mujeres en Gs corrientes, de la población de 15 y más años de edad</t>
  </si>
  <si>
    <t>8.5.2</t>
  </si>
  <si>
    <t>Tasa de desempleo, desglosada por sexo, edad y personas con discapacidad</t>
  </si>
  <si>
    <t>Indicador 8.5.2 GLO</t>
  </si>
  <si>
    <t>Tasa de desempleo abierto de la población de 15 y más años de edad.</t>
  </si>
  <si>
    <t>8.6</t>
  </si>
  <si>
    <t>8.6 De aquí a 2020, reducir considerablemente la proporción de jóvenes que no están empleados y no cursan estudios ni reciben capacitación</t>
  </si>
  <si>
    <t>8.6.1</t>
  </si>
  <si>
    <t>Proporción de jóvenes (entre 15 y 24 años) que no cursan estudios, no están empleados ni reciben capacitación</t>
  </si>
  <si>
    <t>Indicador 8.6.1 GLO</t>
  </si>
  <si>
    <t>Proporción de jóvenes (de 15 a 24 años) que no estudian, no tienen empleo ni reciben capacitación.</t>
  </si>
  <si>
    <t>8.7</t>
  </si>
  <si>
    <t xml:space="preserve">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t>
  </si>
  <si>
    <t>8.7.1</t>
  </si>
  <si>
    <t>Proporción y número de niños de entre 5 y 17 años que realizan trabajo infantil, desglosados por sexo y edad</t>
  </si>
  <si>
    <t>Indicador 8.7.1 GLO.</t>
  </si>
  <si>
    <t>Proporciónde niños y adolescentes de entre 5 y 17 años que realizan trabajo infantil, desglosada por sexo, grupos de edad y área de residencia</t>
  </si>
  <si>
    <t>INE. Encuesta Nacional de Actividades de Niños, Niñas y Adolescentes, EANA 2011</t>
  </si>
  <si>
    <t>Indicador 8.7.1 CO.</t>
  </si>
  <si>
    <t>Porcentaje de niños y niñas y adolescentes de entre 5 y 17 años que realizan trabajo infantil</t>
  </si>
  <si>
    <t>Proteger los derechos laborales y promover un entorno de trabajo seguro y sin riesgos para todos los trabajadores, incluidos los trabajadores migrantes, en particular las mujeres migrantes y las personas con empleos precarios</t>
  </si>
  <si>
    <t>8.8.1</t>
  </si>
  <si>
    <t>Lesiones ocupacionales mortales y no mortales por
cada 100.000 trabajadores, desglosadas por sexo y estatus migratorio</t>
  </si>
  <si>
    <t>Indicador 8.8.1 ALT</t>
  </si>
  <si>
    <t>Proporción de subsidios liquidados por accidentes laborales no fatales ocurridos en los afiliados cotizantes de la Seguridad Social del IPS, por sexo y por departamento</t>
  </si>
  <si>
    <t>8.10</t>
  </si>
  <si>
    <t>Fortalecer la capacidad de las instituciones financieras nacionales para fomentar y ampliar el acceso a los servicios bancarios, financieros y de seguros para todos</t>
  </si>
  <si>
    <t>8.10.1</t>
  </si>
  <si>
    <t>a) Número de sucursales de bancos comerciales por cada 100.000 adultos y b) número de cajeros automáticos por cada 100.000 adultos</t>
  </si>
  <si>
    <t>Indicador 8.10.1a GLO</t>
  </si>
  <si>
    <t>Número de sucursales de bancos comerciales por cada 100.000 adultos (18 años y más edad)</t>
  </si>
  <si>
    <t>BCP. Boletín de Estadística Financiera/ INE. Proyecciones de Población. Revisión 2015</t>
  </si>
  <si>
    <t>Indicador 8.10.1b GLO</t>
  </si>
  <si>
    <t>Número de cajeros automáticos por cada 100.000 adultos (18 años y más edad)</t>
  </si>
  <si>
    <t>8.10.2</t>
  </si>
  <si>
    <t>Proporción de adultos (a partir de 15 años de edad) que tienen una cuenta en un banco u otra institución financiera o un proveedor de servicios de dinero móvil</t>
  </si>
  <si>
    <t>Indicador 8.10.2 - ALT</t>
  </si>
  <si>
    <t>Número total de cuentas de depósito por cada 100.000 adultos</t>
  </si>
  <si>
    <t>Objetivo 9. Construir infraestructuras resilientes, promover la industrialización inclusiva y sostenible y fomentar la innovación</t>
  </si>
  <si>
    <t>9.1</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</si>
  <si>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</si>
  <si>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9.1.1</t>
  </si>
  <si>
    <t>Proporción de la población rural que vive a menos
de 2 km de una carretera transitable todo el año</t>
  </si>
  <si>
    <t>Indicador 9.1.1 ALT</t>
  </si>
  <si>
    <t>Proporción de la población rural que vive a menos de 2 km de una carretera transitable todo el año</t>
  </si>
  <si>
    <t>INE. CNPV2012. Censo Nacional de Población y Viviendas. 2012</t>
  </si>
  <si>
    <t>9.2</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</si>
  <si>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</si>
  <si>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9.2.1</t>
  </si>
  <si>
    <t>Valor añadido del sector manufacturo en proporción al PIB y per cápita</t>
  </si>
  <si>
    <t>Indicador 9.2.1a GLO</t>
  </si>
  <si>
    <t>Valor agregado bruto del sector manufacturero en proporción del PIB</t>
  </si>
  <si>
    <t>Indicador 9.2.1b GLO</t>
  </si>
  <si>
    <t>Valor agregado del sector manufactura percápita a USD constante del 2010</t>
  </si>
  <si>
    <t>9.2.2</t>
  </si>
  <si>
    <t>Empleo del sector manufacturero en proporción al empleo total</t>
  </si>
  <si>
    <t>Indicador 9.2.2 GLO.</t>
  </si>
  <si>
    <t>Empleo en las industrias manufactureras como proporción del empleo total</t>
  </si>
  <si>
    <t>9.3</t>
  </si>
  <si>
    <t>Aumentar el acceso de las pequeñas industrias y otras empresas, particularmente en los países en desarrollo, a los servicios financieros, incluidos créditos asequibles, y su integración en las cadenas de valor y los mercados</t>
  </si>
  <si>
    <t xml:space="preserve">9.3.1 </t>
  </si>
  <si>
    <t>Proporción del valor añadido total del sector
industrial correspondiente a las pequeñas industrias</t>
  </si>
  <si>
    <t>Indicador 9.3.1 ALT</t>
  </si>
  <si>
    <t>Proporción del valor agregado total del sector industrial correspondiente al sector institucional de los hogares</t>
  </si>
  <si>
    <t>9.3.2</t>
  </si>
  <si>
    <t>Proporción de las pequeñas industrias que han obtenido un préstamo o una línea de crédito</t>
  </si>
  <si>
    <t>Indicador 9.3.2 GLO</t>
  </si>
  <si>
    <t>Proporción de las pequeñas industrias que han obtenido un crédito, préstamo o financiamiento</t>
  </si>
  <si>
    <t>DGEEC. Censo Económico Nacional. 2011</t>
  </si>
  <si>
    <t>Indicador 9.3.2 CO</t>
  </si>
  <si>
    <t>Proporción de las micro y pequeñas industrias que han obtenido un crédito, préstamo o financiamiento</t>
  </si>
  <si>
    <t>9.5</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</si>
  <si>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</si>
  <si>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9.5.1</t>
  </si>
  <si>
    <t>Gastos en investigación y desarrollo en proporción al PIB</t>
  </si>
  <si>
    <t>Indicador 9.5.1 GLO</t>
  </si>
  <si>
    <t>Gastos en investigación y desarrollo como proporción del PIB</t>
  </si>
  <si>
    <t>9.5.2</t>
  </si>
  <si>
    <t>Número de investigadores (en equivalente a tiempo completo) por cada millón de habitantes</t>
  </si>
  <si>
    <t>Indicador 9.5.2 GLO</t>
  </si>
  <si>
    <t>Número de investigadores en equivalente a tiempo completo por cada millón de habitantes</t>
  </si>
  <si>
    <t>CONACYT. Consejo Nacional de Ciencia y Tecnología. 2015-2018/ INE. Proyecciones de Población. Revisión 2015</t>
  </si>
  <si>
    <t>Indicador 9.5.2 CO</t>
  </si>
  <si>
    <t>Número de investigadores en equivalente a tiempo completo por cada millón de habitantes de la Población Económicamente Activa</t>
  </si>
  <si>
    <t>9.B.1</t>
  </si>
  <si>
    <t>Apoyar el desarrollo de tecnologías, la investigación y la innovación nacionales en los países en desarrollo, incluso garantizando un entorno normativo propicio a la diversificación industrial y la adición de valor a los productos básicos, entre otras cosas</t>
  </si>
  <si>
    <t xml:space="preserve">9.b.1 </t>
  </si>
  <si>
    <t>Proporción del valor añadido por la industria de
tecnología mediana y alta en el valor añadido total</t>
  </si>
  <si>
    <t>Indicador 9.b.1 ALT</t>
  </si>
  <si>
    <t>Proporción del valor agregado de la industria de media y alta tecnología en el valor agregado total</t>
  </si>
  <si>
    <t>9.C</t>
  </si>
  <si>
    <t>Aumentar significativamente el acceso a la tecnología de la información y las comunicaciones y esforzarse por proporcionar acceso universal y asequible a Internet en los países menos adelantados de aquí a 2020</t>
  </si>
  <si>
    <t>9.C.1</t>
  </si>
  <si>
    <t>Proporción de la población con cobertura de red móvil, desglosada por tecnología</t>
  </si>
  <si>
    <t>Indicador 9.c.1 GLO</t>
  </si>
  <si>
    <t>Proporción de la población abarcada por una red móvil, desglosada por tecnología</t>
  </si>
  <si>
    <t>Objetivo 10. Reducir la desigualdad en los países y entre ellos</t>
  </si>
  <si>
    <t>10.2</t>
  </si>
  <si>
    <t>De aquí a 2030, potenciar y promover la inclusión social, económica y política de todas las personas, independientemente de su edad, sexo, discapacidad, raza, etnia, origen, religión o situación económica u otra condición</t>
  </si>
  <si>
    <t xml:space="preserve">10.2.1 </t>
  </si>
  <si>
    <t>Proporción de personas que viven por debajo del 50% de la mediana de los ingresos, desglosada por sexo, edad y personas con discapacidad</t>
  </si>
  <si>
    <t xml:space="preserve">Indicador 10.2.1 GLO </t>
  </si>
  <si>
    <t>Proporción de población que vive por debajo del 50% de la mediana de los ingresos</t>
  </si>
  <si>
    <t>10.4</t>
  </si>
  <si>
    <t>10.4 Adoptar políticas, especialmente fiscales, salariales y de protección social, y lograr progresivamente una mayor igualdad</t>
  </si>
  <si>
    <t>10.4.1</t>
  </si>
  <si>
    <t>Proporción del PIB generada por el trabajo, que comprende los salarios y las transferencias de protección social</t>
  </si>
  <si>
    <t>Indicador 10.4.1 ALT</t>
  </si>
  <si>
    <t>Proporción de la mano de obra del PIB, que comprende los salarios y las transferencias de seguridad social</t>
  </si>
  <si>
    <t>Objetivo 11. Lograr que las ciudades y los asentamientos humanos sean inclusivos, seguros, resilientes y sostenibles</t>
  </si>
  <si>
    <t>11.1</t>
  </si>
  <si>
    <t>De aquí a 2030, asegurar el acceso de todas las personas a viviendas y servicios básicos adecuados, seguros y asequibles y mejorar los barrios marginales</t>
  </si>
  <si>
    <t>11.1.1</t>
  </si>
  <si>
    <t>Proporción de la población urbana que vive en
barrios marginales, asentamientos informales o viviendas inadecuadas</t>
  </si>
  <si>
    <t>Indicador 11.1.1 ALT</t>
  </si>
  <si>
    <t>Proporción de la población urbana que vive en viviendas inadecuadas</t>
  </si>
  <si>
    <t>11.4</t>
  </si>
  <si>
    <t>Redoblar los esfuerzos para proteger y salvaguardar el patrimonio cultural y natural del mundo</t>
  </si>
  <si>
    <t>11.4.1</t>
  </si>
  <si>
    <t>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</si>
  <si>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Indicador 11.4.1 ALT</t>
  </si>
  <si>
    <t>Gasto público ejecutado por la Secretaría Nacional de Cultura</t>
  </si>
  <si>
    <t>SNC. Administración Financiera del Estado - SIAF</t>
  </si>
  <si>
    <t>11.7</t>
  </si>
  <si>
    <t>De aquí a 2030, proporcionar acceso universal a zonas verdes y espacios públicos seguros, inclusivos y accesibles, en particular para las mujeres y los niños, las  personas de edad y las personas con discapacidad</t>
  </si>
  <si>
    <t>11.7.2</t>
  </si>
  <si>
    <t>Proporción de personas que han sido víctimas de
acoso físico o sexual en los últimos 12 meses, desglosada por sexo, edad, grado de discapacidad y lugar del hecho</t>
  </si>
  <si>
    <t>Indicador 11.7.2 ALT</t>
  </si>
  <si>
    <t>Número de casos de denuncias por acoso sexual y coacción sexual</t>
  </si>
  <si>
    <t>Objetivo 12.  Garantizar modalidades de consumo y producción sostenibles</t>
  </si>
  <si>
    <t>12.7</t>
  </si>
  <si>
    <t>Promover prácticas de adquisición pública que sean sostenibles, de conformidad con las políticas y prioridades nacionales</t>
  </si>
  <si>
    <t>12.7.1</t>
  </si>
  <si>
    <t>Grado de aplicación de políticas y planes de acción sostenibles en materia de adquisiciones públicas</t>
  </si>
  <si>
    <t>Indicador 12.7.1 GLO</t>
  </si>
  <si>
    <t>Grado de aplicación de las políticas y planes de acción de contratación pública sostenible</t>
  </si>
  <si>
    <t>DNCP-SICP. Sistema de Información de las Contrataciones Públicas</t>
  </si>
  <si>
    <t>12.a</t>
  </si>
  <si>
    <t>Ayudar a los países en desarrollo a fortalecer su capacidad científica y tecnológica para avanzar hacia modalidades de consumo y producción más sostenibles</t>
  </si>
  <si>
    <t>12.a.1</t>
  </si>
  <si>
    <t>Indicador 12.a.1 GLO</t>
  </si>
  <si>
    <t>Objetivo 13. Adoptar medidas urgentes para combatir el cambio climático y sus efectos</t>
  </si>
  <si>
    <t>13.2</t>
  </si>
  <si>
    <t>Incorporar medidas relativas al cambio climático en las políticas, estrategias y planes nacionales</t>
  </si>
  <si>
    <t>13.2.2</t>
  </si>
  <si>
    <t>Emisiones totales de gases de efecto invernadero por año</t>
  </si>
  <si>
    <t>Indicador 13.2.2 ALT</t>
  </si>
  <si>
    <t>Emisiones de gases de efecto invernadero al año</t>
  </si>
  <si>
    <t>Objetivo 15. Proteger, restablecer y promover el uso sostenible de los ecosistemas terrestres, gestionar sosteniblemente los bosques, luchar contra la desertificación</t>
  </si>
  <si>
    <t>15.1</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</si>
  <si>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</si>
  <si>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t>
  </si>
  <si>
    <t>Superficie forestal en proporción a la superficie total</t>
  </si>
  <si>
    <t>Indicador 15.1.1 ALT.</t>
  </si>
  <si>
    <t>Superficie Forestal como proporción de la superficie total</t>
  </si>
  <si>
    <t>15.2</t>
  </si>
  <si>
    <t>15.2 De aquí a 2020, promover la puesta en práctica de la gestión sostenible de todos los tipos de bosques, detener la deforestación, recuperar los bosques degradados y aumentar considerablemente la forestación y la reforestación a nivel mundial</t>
  </si>
  <si>
    <t>15.2.1</t>
  </si>
  <si>
    <t>Avances hacia la gestión forestal sostenible</t>
  </si>
  <si>
    <t>Indicador 15.2.1 GLO 1</t>
  </si>
  <si>
    <t xml:space="preserve">Tasa de cambio neto del área forestal. </t>
  </si>
  <si>
    <t>Indicador 15.2.1 GLO 2</t>
  </si>
  <si>
    <t xml:space="preserve">Existencias de biomasa sobre el suelo en el bosque. </t>
  </si>
  <si>
    <t>Indicador 15.2.1 GLO 3</t>
  </si>
  <si>
    <t>Proporción de la superficie forestal se encuentra dentro  de las áreas protegidas legalmente establecidas.</t>
  </si>
  <si>
    <t>Indicador 15.2.1 GLO 4</t>
  </si>
  <si>
    <t>Proporción de la superficie forestal bajo un plan de manejo forestal a largo  plazo.</t>
  </si>
  <si>
    <t>Indicador 15.2.1 GLO 5</t>
  </si>
  <si>
    <t>Área de bosque bajo un esquema de certificación de manejo  forestal verificada independientemente.</t>
  </si>
  <si>
    <t xml:space="preserve">Objetivo 16. Promover sociedades pacíficas e inclusivas para el desarrollo sostenible, facilitar el acceso a la justicia para todos y construir a todos los niveles instituciones </t>
  </si>
  <si>
    <t>16.1</t>
  </si>
  <si>
    <t>Reducir significativamente todas las formas de violencia y las correspondientes tasas de mortalidad en todo el mundo</t>
  </si>
  <si>
    <t>16.1.1</t>
  </si>
  <si>
    <t>Número de víctimas de homicidios intencionales
por cada 100.000 habitantes, desglosado por sexo y edad</t>
  </si>
  <si>
    <t xml:space="preserve">Indicador 16.1.1 GLO </t>
  </si>
  <si>
    <t>Número de víctimas de homicidios dolosos por cada 100.000 habitantes</t>
  </si>
  <si>
    <t>16.1.3</t>
  </si>
  <si>
    <t>Proporción de la población que ha sufrido a)
violencia física, b) violencia psicológica y c) violencia
sexual en los últimos 12 meses</t>
  </si>
  <si>
    <t>Indicador 16.1.3 ALT</t>
  </si>
  <si>
    <t>Número de casos de denuncias por violencia sexual</t>
  </si>
  <si>
    <t>16.2</t>
  </si>
  <si>
    <t>Poner fin al maltrato, la explotación, la trata y todas las formas de violencia y tortura contra los niños</t>
  </si>
  <si>
    <t>16.2.1</t>
  </si>
  <si>
    <t>Proporción de niños de entre 1 y 17 años que han sufrido algún castigo físico o agresión psicológica a manos de sus cuidadores en el último mes</t>
  </si>
  <si>
    <t>Indicador 16.2.1 GLO.</t>
  </si>
  <si>
    <t>Proporción de niños de 1 a 14 años que experimentaron agresión psicológica y/o castigo físico durante el último mes anterior a la encuesta</t>
  </si>
  <si>
    <t>MSPBS/DGEEC/UNICEF. Encuesta MICS Paraguay 2016</t>
  </si>
  <si>
    <t>16.2.2</t>
  </si>
  <si>
    <t>Número de víctimas de la trata de personas por
cada 100.000 habitantes, desglosado por sexo, edad y tipo de explotación</t>
  </si>
  <si>
    <t>Indicador 16.2.2 ALT</t>
  </si>
  <si>
    <t>Número de denuncias ingresadas por supuesto hecho punible de trata de personas</t>
  </si>
  <si>
    <t>16.3</t>
  </si>
  <si>
    <t>Promover el estado de derecho en los planos nacional e internacional y garantizar la igualdad de acceso a la justicia para todos</t>
  </si>
  <si>
    <t>16.3.2</t>
  </si>
  <si>
    <t>Proporción de detenidos que no han sido condenados en el conjunto de la población reclusa total</t>
  </si>
  <si>
    <t>Indicador 16.3.2 GLO</t>
  </si>
  <si>
    <t>Proporción de personas prevenidas que aún no han sido condenadas con respecto a la población carcelaria total</t>
  </si>
  <si>
    <t>16.9</t>
  </si>
  <si>
    <t>16.9 De aquí a 2030, proporcionar acceso a una identidad jurídica para todos, en particular mediante el registro de nacimientos</t>
  </si>
  <si>
    <t>16.9.1</t>
  </si>
  <si>
    <t>Proporción de niños menores de 5 años cuyo nacimiento se ha registrado ante una autoridad civil, desglosada por edad</t>
  </si>
  <si>
    <t>Indicador 16.9.1 GLO</t>
  </si>
  <si>
    <t>Proporción de niños menores de 5 años de edad cuyo nacimiento haya sido registrado ante una autoridad civil</t>
  </si>
  <si>
    <t>Indicador 16.9.1 CO1.</t>
  </si>
  <si>
    <t>Proporción de niños menores de 5 años cuyo nacimiento se reportó como registrado ante una autoridad civil</t>
  </si>
  <si>
    <t>Indicador 16.9.1 CO2.</t>
  </si>
  <si>
    <t>Proporción de niños menores de 5 años cuyo nacimiento fue registrado según declaración del el informante</t>
  </si>
  <si>
    <t>16.10</t>
  </si>
  <si>
    <t>Garantizar el acceso público a la información y proteger las libertades fundamentales, de conformidad con las leyes nacionales y los acuerdos internacionales</t>
  </si>
  <si>
    <t>16.10.1</t>
  </si>
  <si>
    <t>Número de casos verificados de asesinato, secuestro, desaparición forzada, detención arbitraria y tortura de periodistas, miembros asociados de los medios de comunicación, sindicalistas y defensores de los derechos humanos, en los últimos 12 meses</t>
  </si>
  <si>
    <t>Indicador 16.10.1 ALT1</t>
  </si>
  <si>
    <t>Número de denuncias ingresadas por supuesto hecho punible de secuestro</t>
  </si>
  <si>
    <t>Indicador 16.10.1 ALT2</t>
  </si>
  <si>
    <t>Número de denuncias ingresadas por supuesto hecho punible de desaparición forzosa</t>
  </si>
  <si>
    <t>16.10.2</t>
  </si>
  <si>
    <t>Número de países que adoptan y aplican garantías constitucionales, estatutarias y/o políticas para el acceso público a la información.</t>
  </si>
  <si>
    <t>Indicador 16.10.2 GLO</t>
  </si>
  <si>
    <t>Nivel de adopción y aplicación de garantías constitucionales, estatutarias y/o políticas para el acceso público a la información</t>
  </si>
  <si>
    <t>Objetivo 17. Fortalecer los medios de implementación y revitalizar la Alianza Mundial para el Desarrollo Sostenible</t>
  </si>
  <si>
    <t>17.1</t>
  </si>
  <si>
    <t>Fortalecer la movilización de recursos internos, incluso mediante la prestación de apoyo internacional a los países en desarrollo, con el fin de mejorar la capacidad nacional para recaudar ingresos fiscales y de otra índole</t>
  </si>
  <si>
    <t>17.1.1</t>
  </si>
  <si>
    <t>Total de ingresos del gobierno en proporción al PIB, desglosado por fuente</t>
  </si>
  <si>
    <t>Indicador 17.1.1 GLO</t>
  </si>
  <si>
    <t>Total de los ingresos del gobierno como proporción del PIB, desglosado por tipo de ingreso</t>
  </si>
  <si>
    <t>17.1.2</t>
  </si>
  <si>
    <t>Proporción del presupuesto nacional financiado por impuestos internos</t>
  </si>
  <si>
    <t>Indicador 17.1.2 GLO</t>
  </si>
  <si>
    <t>Proporción del presupuesto nacional financiado por impuestos internos en miles de millones de guaraníes</t>
  </si>
  <si>
    <t>17.3</t>
  </si>
  <si>
    <t>Movilizar recursos financieros adicionales de múltiples fuentes para los países en desarrollo</t>
  </si>
  <si>
    <t>17.3.1</t>
  </si>
  <si>
    <t>Inversión extranjera directa, asistencia oficial para
el desarrollo y cooperación Sur-Sur como proporción del ingreso nacional bruto</t>
  </si>
  <si>
    <t>Indicador 17.3.1 GLO</t>
  </si>
  <si>
    <t>Inversión extranjera directa, asistencia  oficial para el desarrollo y cooperación Sur-Sur como proporción del ingreso nacional bruto</t>
  </si>
  <si>
    <t>17.3.2</t>
  </si>
  <si>
    <t>Volumen de remesas (en dólares de los Estados
Unidos) en proporción al PIB total</t>
  </si>
  <si>
    <t>Indicador 17.3.2 GLO</t>
  </si>
  <si>
    <t>Volumen de remesas (en dólares de los Estados Unidos) en proporción al PIB total</t>
  </si>
  <si>
    <t>17.4</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</si>
  <si>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</si>
  <si>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17.4.1</t>
  </si>
  <si>
    <t>Servicio de la deuda como proporción de las exportaciones de bienes y servicios</t>
  </si>
  <si>
    <t>Indicador 17.4.1 GLO</t>
  </si>
  <si>
    <t>17.6</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</si>
  <si>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</si>
  <si>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17.6.2</t>
  </si>
  <si>
    <t>Número de abonados a Internet de banda ancha fija por cada 100 habitantes, desglosado por velocidad</t>
  </si>
  <si>
    <t>Indicador 17.6.2 GLO</t>
  </si>
  <si>
    <t>Suscripciones de Banda ancha fija por cada 100 habitantes, desglosada por velocidad</t>
  </si>
  <si>
    <t>17.8</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</si>
  <si>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</si>
  <si>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17.8.1</t>
  </si>
  <si>
    <t>Proporción de personas que utilizan Internet</t>
  </si>
  <si>
    <t>Indicador 17.8.1 GLO.</t>
  </si>
  <si>
    <t>Proporción de personas de 10 y más años de edad usuarias de Internet</t>
  </si>
  <si>
    <r>
      <rPr>
        <b/>
        <sz val="10"/>
        <rFont val="Calibri"/>
        <family val="2"/>
        <scheme val="minor"/>
      </rPr>
      <t>Nota:</t>
    </r>
    <r>
      <rPr>
        <sz val="10"/>
        <rFont val="Calibri"/>
        <family val="2"/>
        <scheme val="minor"/>
      </rPr>
      <t xml:space="preserve">
  1/ Para la estimación del porcentaje total de avance del listado global de los 247 indicadores propuestos al 2020 no se incluyó:
           1 indicador vinculado a mutilación genital femenina del ODS 5
           2 indicadores vinculados a montañas del ODS 15
         10 indicadores vinculados a mares del ODS 14
         16 indicadores repetidos
  Para el ODS 5 se cuenta con 4 indicadores generados pendientes de publicación, sujeto a validación final por parte de la institución contraparte.</t>
    </r>
  </si>
  <si>
    <t>12.4</t>
  </si>
  <si>
    <t>Para 2020, lograr una gestión ambientalmente racional de los productos químicos y de todos los desechos a lo largo de su ciclo de vida, de conformidad con los marcos internacionales acordados, y reducir significativamente su liberación en la atmósfera, el agua y el suelo a fin de minimizar sus efectos adversos en la salud humana y el medio ambiente.</t>
  </si>
  <si>
    <t>12.4.1</t>
  </si>
  <si>
    <t>Número de partes en los acuerdos ambientales multilaterales internacionales sobre desechos peligrosos y otros productos químicos que cumplen sus compromisos y obligaciones de transmitir información como se exige en cada uno de esos acuerdos</t>
  </si>
  <si>
    <t>Indicador 12.4.1 GLO</t>
  </si>
  <si>
    <t>17.8.2</t>
  </si>
  <si>
    <t>Número de países cuya legislación nacional sobre estadísticas cumple los Principios Fundamentales de las Estadísticas Oficiales</t>
  </si>
  <si>
    <t>Indicador 17.18.2 GLO</t>
  </si>
  <si>
    <t>Para el cálculo del % de avance, del numerador se descuenta un indicador repetido</t>
  </si>
  <si>
    <r>
      <t xml:space="preserve">
Referencias - Tipo de Indicadores
Indicador Global (GLO)</t>
    </r>
    <r>
      <rPr>
        <sz val="10"/>
        <rFont val="Calibri"/>
        <family val="2"/>
        <scheme val="minor"/>
      </rPr>
      <t>:</t>
    </r>
    <r>
      <rPr>
        <b/>
        <sz val="10"/>
        <rFont val="Calibri"/>
        <family val="2"/>
        <scheme val="minor"/>
      </rPr>
      <t> </t>
    </r>
    <r>
      <rPr>
        <sz val="10"/>
        <rFont val="Calibri"/>
        <family val="2"/>
        <scheme val="minor"/>
      </rPr>
      <t xml:space="preserve">Se cuenta con datos para la construcción del indicador propuesto para el seguimiento del objetivo.
</t>
    </r>
    <r>
      <rPr>
        <b/>
        <sz val="10"/>
        <rFont val="Calibri"/>
        <family val="2"/>
        <scheme val="minor"/>
      </rPr>
      <t>Indicador Complementario (CO): </t>
    </r>
    <r>
      <rPr>
        <sz val="10"/>
        <rFont val="Calibri"/>
        <family val="2"/>
        <scheme val="minor"/>
      </rPr>
      <t xml:space="preserve">Se cuenta con información complementaria para la construcción de mas indicadores relacionados, a parte del propuesto
</t>
    </r>
    <r>
      <rPr>
        <b/>
        <sz val="10"/>
        <rFont val="Calibri"/>
        <family val="2"/>
        <scheme val="minor"/>
      </rPr>
      <t>Indicador Alternativo (ALT)</t>
    </r>
    <r>
      <rPr>
        <sz val="10"/>
        <rFont val="Calibri"/>
        <family val="2"/>
        <scheme val="minor"/>
      </rPr>
      <t xml:space="preserve">: No se cuenta con datos precisos para la construcción del indicador propuesto, pero sí para la construcción de algún indicador alternativo que permita el seguimiento de avances.
</t>
    </r>
  </si>
  <si>
    <t>Fuente: MADES. Dirección de Sustancias Químicas. 2015-2021
MADES. Departamento de Ozono. 2015-2021
SENAVE. Dirección de Agroquímicos. 2015-2021</t>
  </si>
  <si>
    <t>13.2.1</t>
  </si>
  <si>
    <t>Número de países con contribuciones determinadas a nivel nacional, estrategias a largo plazo y planes y estrategias indicadas en comunicaciones sobre la adaptación y comunicaciones nacionales</t>
  </si>
  <si>
    <t xml:space="preserve">Paraguay. Contribuciones determinadas a nivel nacional, estrategias a largo plazo, planes nacionales de adaptación, estrategias reportadas en comunicaciones de adaptación, según año de reporte </t>
  </si>
  <si>
    <t>2015 - 2022</t>
  </si>
  <si>
    <t>MADES-DNCC. Ministerio del Ambiente y Desarrollo Sostenible. Dirección Nacional de Cambio Climático. 2022</t>
  </si>
  <si>
    <t>16.1.4</t>
  </si>
  <si>
    <t>Proporción de la problación que se siente segura al caminar sola en su zona de residencia</t>
  </si>
  <si>
    <t>Indicador 16.1.4 ALT</t>
  </si>
  <si>
    <t>Proporción de la población de 18 años y más de edad que se siente segura al caminar sola por su barrio o comunidad.</t>
  </si>
  <si>
    <t>INE. Encuesta de Victimización.  2019 (Encuesta de Entrada)</t>
  </si>
  <si>
    <t>16.3.1</t>
  </si>
  <si>
    <t>Proporción de víctimas de violencia en los últimos 12 meses que han notificado su victimización a las autoridades competentes u otros mecanismos u otros mecanismos de resolución de conflictos reconocidos oficialmente</t>
  </si>
  <si>
    <t>Indicador 16.3.1 ALT</t>
  </si>
  <si>
    <t>MDI - INE. Encuesta de Victimización.  2019 (Encuesta de Entrada)</t>
  </si>
  <si>
    <t>16.5</t>
  </si>
  <si>
    <t>16.5.1</t>
  </si>
  <si>
    <t>Proporción de personas que han tenido al menos un contacto con un funcionario público y que han pagado un soborno a un funcionario público, o a las que un funcionario público les ha pedido un soborno, durante los últimos 12 meses</t>
  </si>
  <si>
    <t>Indicador 16.5.1 ALT</t>
  </si>
  <si>
    <t>Reducir considerablemente la corrupción y el soborno en todas sus formas</t>
  </si>
  <si>
    <t>16.6</t>
  </si>
  <si>
    <t>Crear a todos los niveles instituciones eficaces y transparentes que rindan cuentas</t>
  </si>
  <si>
    <t>16.6.1</t>
  </si>
  <si>
    <t>Gastos primarios del gobierno en proporción al presupuesto aprobado originalmente, desglosados por sector (o por códigos presupuestarios o elementos similares)</t>
  </si>
  <si>
    <t>Indicador 16.6.1 GLO</t>
  </si>
  <si>
    <t>Gastos primarios del gobierno en proporción al presupuesto aprobado originalmente</t>
  </si>
  <si>
    <t>2015 - 2021</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</si>
  <si>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</si>
  <si>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</si>
  <si>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</si>
  <si>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Indicador de capacidad estadística para el seguimiento de los Objetivos de Desarrollo Sostenible</t>
  </si>
  <si>
    <t>Indicador 17.18.1 GLO</t>
  </si>
  <si>
    <t>Indicador de capacidad estadística</t>
  </si>
  <si>
    <t>INE. Ley 6670/20 Que establece la modernización del Sistema Estadístico Nacional (SISEN) y crea el Instituto Nacional de Estadística (INE)</t>
  </si>
  <si>
    <t>WB. Banco Mundial</t>
  </si>
  <si>
    <t>INE. Encuesta Permanente de Hogares Continua (EPHC). 2015-2021</t>
  </si>
  <si>
    <t>MH-SIAF. Sistema Integrado de Administración Financiera - SIAF. 2015-2021</t>
  </si>
  <si>
    <t>INAN_Sistema de Vigilancia Alimentaria y Nutricional. 2015-2021</t>
  </si>
  <si>
    <t>Indicador 2.3.1 GLO</t>
  </si>
  <si>
    <t>MAG-VMG. Registros de Asociaciones de productores de razas locales.2015-2021</t>
  </si>
  <si>
    <t>SENACSA-SIGOR. Sistema Informatizado de Gestión de Oficinas Regionales. 2015-2021</t>
  </si>
  <si>
    <t>MH-SIGAF. Sistema Integrado de Administración Financiera. 2015 - 2021 y BCP. Anexo estadístico-Informe Económico - a precios corrientes</t>
  </si>
  <si>
    <t>(b) Participación de mujeres agropecuarias en la tenencia de lotes propios</t>
  </si>
  <si>
    <t>(a) Porcentaje de la población agropecuaria con lotes propios por sexo</t>
  </si>
  <si>
    <t>Indicador 16.1.3 ALT 2</t>
  </si>
  <si>
    <t>Proporción de la población que ha sufrido a) violencia física en los últimos 12 meses</t>
  </si>
  <si>
    <t>2015 -  2020</t>
  </si>
  <si>
    <r>
      <t xml:space="preserve">2015 - </t>
    </r>
    <r>
      <rPr>
        <sz val="10"/>
        <color rgb="FF00B050"/>
        <rFont val="Calibri"/>
        <family val="2"/>
        <scheme val="minor"/>
      </rPr>
      <t>2022</t>
    </r>
  </si>
  <si>
    <t>MSPBS/Programa Nacional de Control de ITS-VIH/SIDA - Dpto de Información Estratégica. 2015 - 2021</t>
  </si>
  <si>
    <t>MSPBS. MSPBS. Programa Nacional de Control de la Tuberculosis (PNCT) 2015-2021</t>
  </si>
  <si>
    <t>MSPBS. Programa Nacional de Control de la Tuberculosis (PNCT) 2015-2021</t>
  </si>
  <si>
    <t>MSPBS/SENEPA. Servicio Nacional de Erradicación del Paludismo. 2015-2021</t>
  </si>
  <si>
    <t>2016 - 2021</t>
  </si>
  <si>
    <t>MSPBS/ Programa Nacional de Lepra . 2015-2021</t>
  </si>
  <si>
    <t>MSPBS/Centro Antirrábico Nacional. 2015-2021</t>
  </si>
  <si>
    <t>MSPBS/ Programa de Salud Ocular. 2015-2021</t>
  </si>
  <si>
    <t>MSPBS/DGVS - Centro Antirrábico Nacional. 2015-2021</t>
  </si>
  <si>
    <t>MSPBS/SENEPA_Servicio Nacional de Erradicación del Paludismo. 2015-2021</t>
  </si>
  <si>
    <t>MSPBS/Programa Nacional de Control de ITS-VIH/SIDA - Dpto de Información Estratégica. 2015-2021</t>
  </si>
  <si>
    <t>MSPBS/DIGIES/DES. Subsistema de Información de Estadísticas Vitales (SSIEV). 2015-2020</t>
  </si>
  <si>
    <t>MSPBS / Dirección General de Control de Profesiones. 2015-2021</t>
  </si>
  <si>
    <t>DGEEC. Encuesta Permanente de Hogares (EPH) 2015-2016/ DGEEC. Encuesta Permanente de Hogares Continua (EPHC) 2017-2021</t>
  </si>
  <si>
    <t>MOPC/VMME. Viceministerio de Minas y Energía. Balance Energético Nacional. 2015-2021</t>
  </si>
  <si>
    <t>VMME-SIEN. Sistema de Información Energética Nacional. 2015-2021</t>
  </si>
  <si>
    <t>BCP. Boletín de Cuentas Nacionales/ INE. Encuesta Permanente de Hogares Continua (EPHC) 2015-2021</t>
  </si>
  <si>
    <t>2017 - 2021</t>
  </si>
  <si>
    <t>IPS/DP/DE. Sección Estadísticas y Sistemas de Información de Seguridad Social. 2017 - 2021</t>
  </si>
  <si>
    <t>BCP. Estudios Económicos - Departamento de Estadísticas del Sector Real. 2015-2021</t>
  </si>
  <si>
    <t>BCP. Banco Central del Paraguay. 
2015-2021</t>
  </si>
  <si>
    <t>CONACYT. Consejo Nacional de Ciencia y Tecnología, BCP - Estudios Económicos - Departamento de Estadísticas del Sector Real. 2015-2021</t>
  </si>
  <si>
    <t>2016  - 2021</t>
  </si>
  <si>
    <t>CONACYT. Consejo Nacional de Ciencia y Tecnología. 2015-2018/ INE. Encuesta Permanente de Hogares (EPHC). 2016-2021</t>
  </si>
  <si>
    <t>2015  - 2020</t>
  </si>
  <si>
    <t>BCP. Banco Central del Paraguay. 2015-2020</t>
  </si>
  <si>
    <t>CONATEL. Gerencia Técnica de Planificación y Desarrollo. 2017-2021. INE. Proyecciones de Población. Revisión 2015</t>
  </si>
  <si>
    <t>BCP. Sistema de Cuentas Nacionales. 2015 - 2020</t>
  </si>
  <si>
    <t>2018 - 2021</t>
  </si>
  <si>
    <t>MDI-DOSCC. Dirección del Observatorio de Seguridad y Convivencia Ciudadana, con datos del Sistema de Información Policial (SIP). 2018 - 2021</t>
  </si>
  <si>
    <t>Indicador 13.2.1 GLO</t>
  </si>
  <si>
    <t>MADES/DNCC. Tercer Informe Bienal de Actualización sobre Cambio Climático ante la CMNUCC. 2015-2017</t>
  </si>
  <si>
    <t>MDI-DOSCC. Dirección del Observatorio de Seguridad y Convivencia Ciudadana, datos del Dpto. de Estadísticas de la Policía Nacional. 2015- 2021</t>
  </si>
  <si>
    <t>2015- 2021</t>
  </si>
  <si>
    <t>Dirección del Observatorio de Seguridad y Convivencia Ciudadana, con datos del Sistema de Información Policial (SIP). 2018- 2021</t>
  </si>
  <si>
    <t>MP/DP/DE. Departamento de Estadística, con datos del SIGEDE &amp; SIGEFI. 2015 - 2021</t>
  </si>
  <si>
    <t>2015 -2021</t>
  </si>
  <si>
    <t>MJ. Dirección de Acceso a la información pública. 2020 - 2021</t>
  </si>
  <si>
    <t>2020 - 2021</t>
  </si>
  <si>
    <t>MH-SIAF. Sistema Informático de Administración Financiera. 2015-2021</t>
  </si>
  <si>
    <t>BCP. Banco Central del Paraguay.
2015 -2021</t>
  </si>
  <si>
    <t>BCP. Estudios Económicos - Departamentos de Estadísticas del Sector Externo. 
2015 -2021</t>
  </si>
  <si>
    <t>CONATEL. Gerencia de Planificación y Desarrollo. 2015-2021</t>
  </si>
  <si>
    <t>2015 - 2019</t>
  </si>
  <si>
    <t>MSPBS/DIGIES/DES. Subsistema de Información de Estadísticas Vitales (SSIEV). 2015-2019</t>
  </si>
  <si>
    <t>2017 - 2020</t>
  </si>
  <si>
    <t>2019 - 2021</t>
  </si>
  <si>
    <r>
      <t>SFP-DGTIC.</t>
    </r>
    <r>
      <rPr>
        <b/>
        <sz val="10"/>
        <color theme="1"/>
        <rFont val="Calibri"/>
        <family val="2"/>
        <scheme val="minor"/>
      </rPr>
      <t xml:space="preserve"> </t>
    </r>
    <r>
      <rPr>
        <sz val="10"/>
        <color theme="1"/>
        <rFont val="Calibri"/>
        <family val="2"/>
        <scheme val="minor"/>
      </rPr>
      <t>Secretaría de la Función Pública - Dirección General de Tecnología de la Información y la Comunicación. 2015-2018</t>
    </r>
  </si>
  <si>
    <t>INFONA-SNIF. Sistema Nacional de Información Forestal. 2015-2018</t>
  </si>
  <si>
    <t>2015 -2019</t>
  </si>
  <si>
    <t>INE/Dirección General del Registro del Estado Civil. Ministerio de Justicia. 2015-2019</t>
  </si>
  <si>
    <t xml:space="preserve"> 2015 - 2019</t>
  </si>
  <si>
    <t>Flujo netos de IED: BCP. Estudios Económicos - Departamentos de Estadísticas del Sector Externo. 2015-2019</t>
  </si>
  <si>
    <r>
      <t>Proporción de las víctimas de</t>
    </r>
    <r>
      <rPr>
        <b/>
        <sz val="10"/>
        <color theme="1"/>
        <rFont val="Calibri"/>
        <family val="2"/>
        <scheme val="minor"/>
      </rPr>
      <t xml:space="preserve"> violencia física </t>
    </r>
    <r>
      <rPr>
        <sz val="10"/>
        <color theme="1"/>
        <rFont val="Calibri"/>
        <family val="2"/>
        <scheme val="minor"/>
      </rPr>
      <t>en los últimos 12 meses que denunciaron la victimización a las autoridades competentes reconocidos oficialmente.</t>
    </r>
  </si>
  <si>
    <t>MJ-DGEP. Ministerio de Justicia. Dirección General de Establecimientos Penitenciarios. 2015-2020</t>
  </si>
  <si>
    <r>
      <rPr>
        <b/>
        <sz val="10"/>
        <color theme="1"/>
        <rFont val="Calibri"/>
        <family val="2"/>
        <scheme val="minor"/>
      </rPr>
      <t>MH-SIAF.</t>
    </r>
    <r>
      <rPr>
        <sz val="10"/>
        <color theme="1"/>
        <rFont val="Calibri"/>
        <family val="2"/>
        <scheme val="minor"/>
      </rPr>
      <t xml:space="preserve"> Sistema Integrado de Administración Financiera</t>
    </r>
  </si>
  <si>
    <t>Subvenciones de asistencia oficial para el desarrollo (AOD) de todos los donantes que se centran en la reducción de la pobreza como porcentaje del ingreso nacional bruto del país receptor y contribuye al ODS1</t>
  </si>
  <si>
    <t xml:space="preserve">2016 - 2020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</si>
</sst>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2]\ * #,##0.00_ ;_ [$€-2]\ * \-#,##0.00_ ;_ [$€-2]\ * &quot;-&quot;??_ "/>
    <numFmt numFmtId="166" formatCode="_-* #,##0.00\ _€_-;\-* #,##0.00\ _€_-;_-* &quot;-&quot;??\ _€_-;_-@_-"/>
    <numFmt numFmtId="167" formatCode="&quot;Activado&quot;;&quot;Activado&quot;;&quot;Desactivado&quot;"/>
    <numFmt numFmtId="168" formatCode="0.0"/>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2"/>
      <color theme="0"/>
      <name val="Calibri"/>
      <family val="2"/>
      <scheme val="minor"/>
    </font>
    <font>
      <sz val="8"/>
      <color theme="0"/>
      <name val="Calibri"/>
      <family val="2"/>
      <scheme val="minor"/>
    </font>
    <font>
      <b/>
      <sz val="12"/>
      <name val="Calibri"/>
      <family val="2"/>
      <scheme val="minor"/>
    </font>
    <font>
      <sz val="12"/>
      <name val="Calibri"/>
      <family val="2"/>
      <scheme val="minor"/>
    </font>
    <font>
      <sz val="11"/>
      <name val="Calibri"/>
      <family val="2"/>
      <scheme val="minor"/>
    </font>
    <font>
      <sz val="10"/>
      <color rgb="FF7030A0"/>
      <name val="Calibri"/>
      <family val="2"/>
      <scheme val="minor"/>
    </font>
    <font>
      <sz val="10"/>
      <color rgb="FF00B050"/>
      <name val="Calibri"/>
      <family val="2"/>
      <scheme val="minor"/>
    </font>
    <font>
      <sz val="10"/>
      <color rgb="FFFF0000"/>
      <name val="Calibri"/>
      <family val="2"/>
      <scheme val="minor"/>
    </font>
    <font>
      <u/>
      <sz val="10"/>
      <name val="Calibri"/>
      <family val="2"/>
      <scheme val="minor"/>
    </font>
    <font>
      <b/>
      <sz val="10"/>
      <color theme="1"/>
      <name val="Calibri"/>
      <family val="2"/>
      <scheme val="minor"/>
    </font>
    <font>
      <sz val="10"/>
      <name val="Arial"/>
      <family val="2"/>
    </font>
    <font>
      <sz val="11"/>
      <color indexed="8"/>
      <name val="Calibri"/>
      <family val="2"/>
    </font>
    <font>
      <sz val="12"/>
      <color theme="1"/>
      <name val="Calibri"/>
      <family val="2"/>
      <scheme val="minor"/>
    </font>
    <font>
      <b/>
      <sz val="10"/>
      <color rgb="FF0070C0"/>
      <name val="Calibri"/>
      <family val="2"/>
      <scheme val="minor"/>
    </font>
    <font>
      <sz val="10"/>
      <color rgb="FF0070C0"/>
      <name val="Calibri"/>
      <family val="2"/>
      <scheme val="minor"/>
    </font>
    <font>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005DA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bgColor theme="0"/>
      </patternFill>
    </fill>
    <fill>
      <patternFill patternType="solid">
        <fgColor theme="9" tint="0.59999389629810485"/>
        <bgColor indexed="64"/>
      </patternFill>
    </fill>
  </fills>
  <borders count="25">
    <border>
      <left/>
      <right/>
      <top/>
      <bottom/>
      <diagonal/>
    </border>
    <border>
      <left style="medium">
        <color rgb="FF0070C0"/>
      </left>
      <right style="medium">
        <color theme="0"/>
      </right>
      <top style="medium">
        <color rgb="FF0070C0"/>
      </top>
      <bottom style="medium">
        <color theme="0"/>
      </bottom>
      <diagonal/>
    </border>
    <border>
      <left style="medium">
        <color theme="0"/>
      </left>
      <right style="medium">
        <color theme="0"/>
      </right>
      <top style="medium">
        <color rgb="FF0070C0"/>
      </top>
      <bottom style="medium">
        <color theme="0"/>
      </bottom>
      <diagonal/>
    </border>
    <border>
      <left style="medium">
        <color theme="0"/>
      </left>
      <right style="medium">
        <color rgb="FF0070C0"/>
      </right>
      <top style="medium">
        <color rgb="FF0070C0"/>
      </top>
      <bottom style="medium">
        <color theme="0"/>
      </bottom>
      <diagonal/>
    </border>
    <border>
      <left style="medium">
        <color rgb="FF00B0F0"/>
      </left>
      <right style="medium">
        <color rgb="FF00B0F0"/>
      </right>
      <top/>
      <bottom style="medium">
        <color rgb="FF00B0F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bottom style="thin">
        <color theme="0"/>
      </bottom>
      <diagonal/>
    </border>
    <border>
      <left/>
      <right style="thin">
        <color theme="0"/>
      </right>
      <top/>
      <bottom style="thin">
        <color theme="0"/>
      </bottom>
      <diagonal/>
    </border>
    <border>
      <left style="thin">
        <color theme="0" tint="-0.14996795556505021"/>
      </left>
      <right style="thin">
        <color theme="0" tint="-0.14996795556505021"/>
      </right>
      <top/>
      <bottom style="thin">
        <color theme="0" tint="-0.14996795556505021"/>
      </bottom>
      <diagonal/>
    </border>
    <border>
      <left/>
      <right style="thin">
        <color theme="0" tint="-0.34998626667073579"/>
      </right>
      <top/>
      <bottom/>
      <diagonal/>
    </border>
  </borders>
  <cellStyleXfs count="42">
    <xf numFmtId="0" fontId="0" fillId="0" borderId="0"/>
    <xf numFmtId="9" fontId="1" fillId="0" borderId="0" applyFont="0" applyFill="0" applyBorder="0" applyAlignment="0" applyProtection="0"/>
    <xf numFmtId="0" fontId="15" fillId="0" borderId="0" applyNumberFormat="0" applyFill="0" applyBorder="0" applyAlignment="0" applyProtection="0"/>
    <xf numFmtId="165" fontId="16" fillId="0" borderId="0" applyFont="0" applyFill="0" applyBorder="0" applyAlignment="0" applyProtection="0"/>
    <xf numFmtId="166" fontId="15" fillId="0" borderId="0" applyFont="0" applyFill="0" applyBorder="0" applyAlignment="0" applyProtection="0"/>
    <xf numFmtId="166" fontId="16"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cellStyleXfs>
  <cellXfs count="129">
    <xf numFmtId="0" fontId="0" fillId="0" borderId="0" xfId="0"/>
    <xf numFmtId="0" fontId="2" fillId="2" borderId="0" xfId="0" applyFont="1" applyFill="1" applyAlignment="1">
      <alignment horizontal="justify" vertical="top" wrapText="1"/>
    </xf>
    <xf numFmtId="0" fontId="3"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164" fontId="7" fillId="4" borderId="4" xfId="1" applyNumberFormat="1" applyFont="1" applyFill="1" applyBorder="1" applyAlignment="1">
      <alignment horizontal="center" vertical="center" wrapText="1"/>
    </xf>
    <xf numFmtId="0" fontId="9" fillId="2" borderId="0" xfId="0" applyFont="1" applyFill="1" applyAlignment="1">
      <alignment horizontal="justify" vertical="top" wrapText="1"/>
    </xf>
    <xf numFmtId="0" fontId="5" fillId="5" borderId="5" xfId="0" applyFont="1" applyFill="1" applyBorder="1" applyAlignment="1">
      <alignment horizontal="center" vertical="center" wrapText="1"/>
    </xf>
    <xf numFmtId="0" fontId="9" fillId="0" borderId="0" xfId="0" applyFont="1" applyFill="1" applyAlignment="1">
      <alignment horizontal="justify" vertical="top" wrapText="1"/>
    </xf>
    <xf numFmtId="0" fontId="3" fillId="2"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3" fillId="4" borderId="6" xfId="0" applyFont="1" applyFill="1" applyBorder="1" applyAlignment="1">
      <alignment horizontal="center" vertical="center" wrapText="1"/>
    </xf>
    <xf numFmtId="0" fontId="2" fillId="4" borderId="6" xfId="0" applyFont="1" applyFill="1" applyBorder="1" applyAlignment="1">
      <alignment vertical="center" wrapText="1"/>
    </xf>
    <xf numFmtId="0" fontId="4"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left" vertical="center" wrapText="1" readingOrder="1"/>
    </xf>
    <xf numFmtId="0" fontId="10" fillId="2" borderId="6" xfId="0" applyFont="1" applyFill="1" applyBorder="1" applyAlignment="1">
      <alignment horizontal="left" vertical="center" wrapText="1"/>
    </xf>
    <xf numFmtId="0" fontId="5" fillId="5" borderId="7" xfId="0" applyFont="1" applyFill="1" applyBorder="1" applyAlignment="1">
      <alignment vertical="center"/>
    </xf>
    <xf numFmtId="0" fontId="5" fillId="5" borderId="8" xfId="0" applyFont="1" applyFill="1" applyBorder="1" applyAlignment="1">
      <alignment vertical="center"/>
    </xf>
    <xf numFmtId="0" fontId="5" fillId="5" borderId="0" xfId="0" applyFont="1" applyFill="1" applyBorder="1" applyAlignment="1">
      <alignment horizontal="left" vertical="center" wrapText="1"/>
    </xf>
    <xf numFmtId="0" fontId="4" fillId="4"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readingOrder="1"/>
    </xf>
    <xf numFmtId="0" fontId="4" fillId="2" borderId="6" xfId="0" applyFont="1" applyFill="1" applyBorder="1" applyAlignment="1">
      <alignment horizontal="left" vertical="center" wrapText="1"/>
    </xf>
    <xf numFmtId="0" fontId="2" fillId="0" borderId="0" xfId="0" applyFont="1" applyFill="1" applyAlignment="1">
      <alignment horizontal="justify" vertical="top" wrapText="1"/>
    </xf>
    <xf numFmtId="0" fontId="4" fillId="2" borderId="6" xfId="0" applyFont="1" applyFill="1" applyBorder="1" applyAlignment="1">
      <alignment vertical="center" wrapText="1"/>
    </xf>
    <xf numFmtId="0" fontId="12" fillId="2" borderId="6" xfId="0" applyFont="1" applyFill="1" applyBorder="1" applyAlignment="1">
      <alignment horizontal="center" vertical="center"/>
    </xf>
    <xf numFmtId="0" fontId="2" fillId="0" borderId="6" xfId="0" applyFont="1" applyBorder="1" applyAlignment="1">
      <alignment vertical="center" wrapText="1"/>
    </xf>
    <xf numFmtId="0" fontId="4" fillId="6" borderId="6" xfId="0" applyFont="1" applyFill="1" applyBorder="1" applyAlignment="1">
      <alignment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5" fillId="5" borderId="12" xfId="0" applyFont="1" applyFill="1" applyBorder="1" applyAlignment="1">
      <alignment vertical="center"/>
    </xf>
    <xf numFmtId="0" fontId="5" fillId="5" borderId="13" xfId="0" applyFont="1" applyFill="1" applyBorder="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1" xfId="0" applyFont="1" applyFill="1" applyBorder="1" applyAlignment="1">
      <alignment horizontal="left" vertical="center" wrapText="1" readingOrder="1"/>
    </xf>
    <xf numFmtId="0" fontId="4" fillId="0" borderId="6" xfId="0" applyFont="1" applyBorder="1" applyAlignment="1">
      <alignment horizontal="center" vertical="center" wrapText="1"/>
    </xf>
    <xf numFmtId="0" fontId="4" fillId="0" borderId="1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 fillId="2" borderId="6" xfId="0" applyFont="1" applyFill="1" applyBorder="1" applyAlignment="1">
      <alignment vertical="center" wrapText="1"/>
    </xf>
    <xf numFmtId="0" fontId="4" fillId="0" borderId="6" xfId="0" applyFont="1" applyBorder="1" applyAlignment="1">
      <alignment horizontal="left" vertical="center" wrapText="1"/>
    </xf>
    <xf numFmtId="0" fontId="3"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15" fillId="0" borderId="16"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4" fillId="0" borderId="6" xfId="0" applyFont="1" applyBorder="1" applyAlignment="1">
      <alignment vertical="center" wrapText="1"/>
    </xf>
    <xf numFmtId="0" fontId="5" fillId="5" borderId="19" xfId="0" applyFont="1" applyFill="1" applyBorder="1" applyAlignment="1">
      <alignment vertical="center"/>
    </xf>
    <xf numFmtId="0" fontId="5" fillId="5" borderId="20" xfId="0" applyFont="1" applyFill="1" applyBorder="1" applyAlignment="1">
      <alignment vertical="center"/>
    </xf>
    <xf numFmtId="0" fontId="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top" wrapText="1"/>
    </xf>
    <xf numFmtId="0" fontId="4" fillId="0" borderId="0" xfId="0" applyFont="1" applyBorder="1" applyAlignment="1">
      <alignment horizontal="left" vertical="center" wrapText="1"/>
    </xf>
    <xf numFmtId="0" fontId="3" fillId="2" borderId="0" xfId="0" applyFont="1" applyFill="1" applyBorder="1" applyAlignment="1">
      <alignment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6" xfId="0" applyFont="1" applyBorder="1" applyAlignment="1">
      <alignment horizontal="left" vertical="center" wrapText="1"/>
    </xf>
    <xf numFmtId="0" fontId="3" fillId="2" borderId="6"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9" fillId="4" borderId="6" xfId="0" applyFont="1" applyFill="1" applyBorder="1" applyAlignment="1">
      <alignment vertical="center" wrapText="1"/>
    </xf>
    <xf numFmtId="0" fontId="19" fillId="2" borderId="6" xfId="0"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6" xfId="0" applyFont="1" applyFill="1" applyBorder="1" applyAlignment="1">
      <alignment horizontal="left" vertical="center" wrapText="1"/>
    </xf>
    <xf numFmtId="0" fontId="18" fillId="7" borderId="6" xfId="0" applyFont="1" applyFill="1" applyBorder="1" applyAlignment="1">
      <alignment horizontal="center" vertical="center" wrapText="1"/>
    </xf>
    <xf numFmtId="0" fontId="19" fillId="2" borderId="6" xfId="0" applyFont="1" applyFill="1" applyBorder="1" applyAlignment="1">
      <alignment horizontal="left" vertical="center" wrapText="1" readingOrder="1"/>
    </xf>
    <xf numFmtId="0" fontId="3" fillId="2" borderId="6"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168" fontId="2" fillId="0" borderId="0" xfId="0" applyNumberFormat="1" applyFont="1" applyFill="1" applyAlignment="1">
      <alignment horizontal="justify" vertical="top"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3" fillId="2" borderId="0" xfId="0" applyFont="1" applyFill="1" applyBorder="1" applyAlignment="1">
      <alignment wrapText="1"/>
    </xf>
    <xf numFmtId="0" fontId="3" fillId="0"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3" fillId="0" borderId="10"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10"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3"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14" fillId="4"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6"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3" xfId="0" applyFont="1" applyFill="1" applyBorder="1" applyAlignment="1">
      <alignment horizontal="left" vertical="center" wrapText="1"/>
    </xf>
    <xf numFmtId="0" fontId="2" fillId="2" borderId="6" xfId="0" applyFont="1" applyFill="1" applyBorder="1" applyAlignment="1">
      <alignment horizontal="left" vertical="center" wrapText="1" readingOrder="1"/>
    </xf>
    <xf numFmtId="0" fontId="2" fillId="6" borderId="6"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6" xfId="0" applyFont="1" applyFill="1" applyBorder="1" applyAlignment="1">
      <alignment horizontal="left" vertical="center" wrapText="1"/>
    </xf>
  </cellXfs>
  <cellStyles count="42">
    <cellStyle name="ANCLAS,REZONES Y SUS PARTES,DE FUNDICION,DE HIERRO O DE ACERO" xfId="2"/>
    <cellStyle name="Euro" xfId="3"/>
    <cellStyle name="Millares 2 2" xfId="4"/>
    <cellStyle name="Millares 2 3" xfId="5"/>
    <cellStyle name="Millares 3" xfId="6"/>
    <cellStyle name="Normal" xfId="0" builtinId="0"/>
    <cellStyle name="Normal 10 2" xfId="7"/>
    <cellStyle name="Normal 10 3" xfId="8"/>
    <cellStyle name="Normal 11 2" xfId="9"/>
    <cellStyle name="Normal 12 2" xfId="10"/>
    <cellStyle name="Normal 13 2" xfId="11"/>
    <cellStyle name="Normal 14 2" xfId="12"/>
    <cellStyle name="Normal 19 2" xfId="13"/>
    <cellStyle name="Normal 2" xfId="14"/>
    <cellStyle name="Normal 2 2" xfId="15"/>
    <cellStyle name="Normal 2 2 2" xfId="16"/>
    <cellStyle name="Normal 2 3" xfId="17"/>
    <cellStyle name="Normal 20 2" xfId="18"/>
    <cellStyle name="Normal 22 2" xfId="19"/>
    <cellStyle name="Normal 25 2" xfId="20"/>
    <cellStyle name="Normal 26 2" xfId="21"/>
    <cellStyle name="Normal 3 2" xfId="22"/>
    <cellStyle name="Normal 3 3" xfId="23"/>
    <cellStyle name="Normal 31" xfId="24"/>
    <cellStyle name="Normal 4 2" xfId="25"/>
    <cellStyle name="Normal 4 3" xfId="26"/>
    <cellStyle name="Normal 5 2" xfId="27"/>
    <cellStyle name="Normal 5 3" xfId="28"/>
    <cellStyle name="Normal 6 2" xfId="29"/>
    <cellStyle name="Normal 6 3" xfId="30"/>
    <cellStyle name="Normal 7 2" xfId="31"/>
    <cellStyle name="Normal 7 3" xfId="32"/>
    <cellStyle name="Normal 8 2" xfId="33"/>
    <cellStyle name="Normal 9 2" xfId="34"/>
    <cellStyle name="Normal 9 3" xfId="35"/>
    <cellStyle name="Porcentaje" xfId="1" builtinId="5"/>
    <cellStyle name="Porcentaje 2" xfId="36"/>
    <cellStyle name="Porcentaje 3" xfId="37"/>
    <cellStyle name="Porcentual 10 2" xfId="38"/>
    <cellStyle name="Porcentual 13" xfId="39"/>
    <cellStyle name="Porcentual 5 2" xfId="40"/>
    <cellStyle name="Porcentual 7 2" xfId="41"/>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488156</xdr:colOff>
      <xdr:row>0</xdr:row>
      <xdr:rowOff>162483</xdr:rowOff>
    </xdr:from>
    <xdr:to>
      <xdr:col>2</xdr:col>
      <xdr:colOff>2512218</xdr:colOff>
      <xdr:row>2</xdr:row>
      <xdr:rowOff>318509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581" y="162483"/>
          <a:ext cx="2586037" cy="10132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R222"/>
  <sheetViews>
    <sheetView showGridLines="0" tabSelected="1" zoomScale="80" zoomScaleNormal="80" workbookViewId="0">
      <pane xSplit="1" ySplit="6" topLeftCell="B7" activePane="bottomRight" state="frozen"/>
      <selection pane="topRight" activeCell="E1" sqref="E1"/>
      <selection pane="bottomLeft" activeCell="A7" sqref="A7"/>
      <selection pane="bottomRight" activeCell="I11" sqref="I11:J11"/>
    </sheetView>
  </sheetViews>
  <sheetFormatPr baseColWidth="10" defaultRowHeight="12.75" x14ac:dyDescent="0.25"/>
  <cols>
    <col min="1" max="1" width="5.28515625" style="31" customWidth="1"/>
    <col min="2" max="2" width="8.42578125" style="65" customWidth="1"/>
    <col min="3" max="3" width="38.85546875" style="66" customWidth="1"/>
    <col min="4" max="4" width="9.140625" style="65" customWidth="1"/>
    <col min="5" max="5" width="46.5703125" style="79" customWidth="1"/>
    <col min="6" max="6" width="13.42578125" style="80" customWidth="1"/>
    <col min="7" max="7" width="14.140625" style="66" customWidth="1"/>
    <col min="8" max="8" width="39.140625" style="81" customWidth="1"/>
    <col min="9" max="9" width="15.5703125" style="81" customWidth="1"/>
    <col min="10" max="10" width="37.7109375" style="81" customWidth="1"/>
    <col min="11" max="16384" width="11.42578125" style="31"/>
  </cols>
  <sheetData>
    <row r="1" spans="1:44" s="1" customFormat="1" ht="13.5" thickBot="1" x14ac:dyDescent="0.3">
      <c r="B1" s="2"/>
      <c r="C1" s="3"/>
      <c r="D1" s="2"/>
      <c r="E1" s="4"/>
      <c r="F1" s="5"/>
      <c r="G1" s="3"/>
      <c r="H1" s="6"/>
      <c r="I1" s="6"/>
      <c r="J1" s="6"/>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row>
    <row r="2" spans="1:44" s="1" customFormat="1" ht="54" customHeight="1" thickBot="1" x14ac:dyDescent="0.3">
      <c r="B2" s="2"/>
      <c r="C2" s="3"/>
      <c r="D2" s="2"/>
      <c r="E2" s="7" t="s">
        <v>0</v>
      </c>
      <c r="F2" s="8" t="s">
        <v>1</v>
      </c>
      <c r="G2" s="8" t="s">
        <v>2</v>
      </c>
      <c r="H2" s="8" t="s">
        <v>3</v>
      </c>
      <c r="I2" s="8" t="s">
        <v>4</v>
      </c>
      <c r="J2" s="9" t="s">
        <v>5</v>
      </c>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1:44" s="1" customFormat="1" ht="29.25" customHeight="1" thickBot="1" x14ac:dyDescent="0.3">
      <c r="B3" s="2"/>
      <c r="C3" s="3"/>
      <c r="D3" s="2"/>
      <c r="E3" s="10">
        <f>+COUNTIF(E8:E218,"*")</f>
        <v>109</v>
      </c>
      <c r="F3" s="11">
        <f>+COUNTIF(F8:F218,"GLO")</f>
        <v>102</v>
      </c>
      <c r="G3" s="11">
        <f>+COUNTIF(F8:F218,"ALT")</f>
        <v>49</v>
      </c>
      <c r="H3" s="11">
        <f>+COUNTIF(F8:F218,"CO")</f>
        <v>45</v>
      </c>
      <c r="I3" s="10">
        <f>+F3+G3+H3</f>
        <v>196</v>
      </c>
      <c r="J3" s="12">
        <f>108/217</f>
        <v>0.49769585253456222</v>
      </c>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1:44" s="1" customFormat="1" ht="13.5" customHeight="1" x14ac:dyDescent="0.25">
      <c r="B4" s="2"/>
      <c r="C4" s="3"/>
      <c r="D4" s="2"/>
      <c r="E4" s="4"/>
      <c r="F4" s="5"/>
      <c r="G4" s="3"/>
      <c r="H4" s="6"/>
      <c r="I4" s="6"/>
      <c r="J4" s="6"/>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44" s="15" customFormat="1" ht="41.25" customHeight="1" x14ac:dyDescent="0.25">
      <c r="A5" s="13"/>
      <c r="B5" s="14" t="s">
        <v>6</v>
      </c>
      <c r="C5" s="14" t="s">
        <v>7</v>
      </c>
      <c r="D5" s="14" t="s">
        <v>8</v>
      </c>
      <c r="E5" s="14" t="s">
        <v>9</v>
      </c>
      <c r="F5" s="14" t="s">
        <v>10</v>
      </c>
      <c r="G5" s="14" t="s">
        <v>11</v>
      </c>
      <c r="H5" s="14" t="s">
        <v>12</v>
      </c>
      <c r="I5" s="14" t="s">
        <v>13</v>
      </c>
      <c r="J5" s="14" t="s">
        <v>14</v>
      </c>
    </row>
    <row r="6" spans="1:44" s="15" customFormat="1" ht="18.75" customHeight="1" x14ac:dyDescent="0.25">
      <c r="A6" s="13"/>
      <c r="B6" s="16"/>
      <c r="C6" s="17"/>
      <c r="D6" s="18"/>
      <c r="E6" s="19"/>
      <c r="F6" s="20"/>
      <c r="G6" s="21"/>
      <c r="H6" s="22"/>
      <c r="I6" s="21"/>
      <c r="J6" s="23"/>
    </row>
    <row r="7" spans="1:44" s="15" customFormat="1" ht="24" customHeight="1" x14ac:dyDescent="0.25">
      <c r="A7" s="13"/>
      <c r="B7" s="24" t="s">
        <v>15</v>
      </c>
      <c r="C7" s="25"/>
      <c r="D7" s="25"/>
      <c r="E7" s="25"/>
      <c r="F7" s="25"/>
      <c r="G7" s="25"/>
      <c r="H7" s="25"/>
      <c r="I7" s="25"/>
      <c r="J7" s="26"/>
    </row>
    <row r="8" spans="1:44" ht="89.25" customHeight="1" x14ac:dyDescent="0.25">
      <c r="A8" s="1"/>
      <c r="B8" s="16" t="s">
        <v>16</v>
      </c>
      <c r="C8" s="17" t="s">
        <v>17</v>
      </c>
      <c r="D8" s="18" t="s">
        <v>18</v>
      </c>
      <c r="E8" s="27" t="s">
        <v>19</v>
      </c>
      <c r="F8" s="20" t="s">
        <v>20</v>
      </c>
      <c r="G8" s="28" t="s">
        <v>21</v>
      </c>
      <c r="H8" s="29" t="s">
        <v>22</v>
      </c>
      <c r="I8" s="28" t="s">
        <v>837</v>
      </c>
      <c r="J8" s="30" t="s">
        <v>23</v>
      </c>
    </row>
    <row r="9" spans="1:44" ht="77.25" customHeight="1" x14ac:dyDescent="0.25">
      <c r="A9" s="1"/>
      <c r="B9" s="100" t="s">
        <v>24</v>
      </c>
      <c r="C9" s="102" t="s">
        <v>25</v>
      </c>
      <c r="D9" s="18" t="s">
        <v>26</v>
      </c>
      <c r="E9" s="27" t="s">
        <v>27</v>
      </c>
      <c r="F9" s="20" t="s">
        <v>20</v>
      </c>
      <c r="G9" s="28" t="s">
        <v>28</v>
      </c>
      <c r="H9" s="29" t="s">
        <v>29</v>
      </c>
      <c r="I9" s="28" t="s">
        <v>817</v>
      </c>
      <c r="J9" s="30" t="s">
        <v>826</v>
      </c>
    </row>
    <row r="10" spans="1:44" s="1" customFormat="1" ht="76.5" customHeight="1" x14ac:dyDescent="0.25">
      <c r="B10" s="112"/>
      <c r="C10" s="103"/>
      <c r="D10" s="16"/>
      <c r="E10" s="32"/>
      <c r="F10" s="20" t="s">
        <v>30</v>
      </c>
      <c r="G10" s="28" t="s">
        <v>31</v>
      </c>
      <c r="H10" s="29" t="s">
        <v>32</v>
      </c>
      <c r="I10" s="28" t="s">
        <v>817</v>
      </c>
      <c r="J10" s="30" t="s">
        <v>826</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44" s="1" customFormat="1" ht="76.5" customHeight="1" x14ac:dyDescent="0.25">
      <c r="B11" s="101"/>
      <c r="C11" s="104"/>
      <c r="D11" s="18" t="s">
        <v>33</v>
      </c>
      <c r="E11" s="27" t="s">
        <v>34</v>
      </c>
      <c r="F11" s="20" t="s">
        <v>20</v>
      </c>
      <c r="G11" s="28" t="s">
        <v>35</v>
      </c>
      <c r="H11" s="29" t="s">
        <v>36</v>
      </c>
      <c r="I11" s="113" t="s">
        <v>896</v>
      </c>
      <c r="J11" s="114" t="s">
        <v>332</v>
      </c>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44" ht="108.75" customHeight="1" x14ac:dyDescent="0.25">
      <c r="A12" s="1"/>
      <c r="B12" s="86" t="s">
        <v>37</v>
      </c>
      <c r="C12" s="87" t="s">
        <v>38</v>
      </c>
      <c r="D12" s="18" t="s">
        <v>39</v>
      </c>
      <c r="E12" s="27" t="s">
        <v>40</v>
      </c>
      <c r="F12" s="20" t="s">
        <v>20</v>
      </c>
      <c r="G12" s="28" t="s">
        <v>41</v>
      </c>
      <c r="H12" s="29" t="s">
        <v>42</v>
      </c>
      <c r="I12" s="28" t="s">
        <v>817</v>
      </c>
      <c r="J12" s="30" t="s">
        <v>826</v>
      </c>
    </row>
    <row r="13" spans="1:44" s="1" customFormat="1" ht="79.5" customHeight="1" x14ac:dyDescent="0.25">
      <c r="B13" s="86"/>
      <c r="C13" s="87"/>
      <c r="D13" s="16"/>
      <c r="E13" s="32"/>
      <c r="F13" s="20" t="s">
        <v>30</v>
      </c>
      <c r="G13" s="28" t="s">
        <v>43</v>
      </c>
      <c r="H13" s="29" t="s">
        <v>44</v>
      </c>
      <c r="I13" s="28" t="s">
        <v>817</v>
      </c>
      <c r="J13" s="30" t="s">
        <v>826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row>
    <row r="14" spans="1:44" s="1" customFormat="1" ht="134.25" customHeight="1" x14ac:dyDescent="0.25">
      <c r="B14" s="16" t="s">
        <v>45</v>
      </c>
      <c r="C14" s="34" t="s">
        <v>46</v>
      </c>
      <c r="D14" s="18" t="s">
        <v>47</v>
      </c>
      <c r="E14" s="27" t="s">
        <v>48</v>
      </c>
      <c r="F14" s="20" t="s">
        <v>49</v>
      </c>
      <c r="G14" s="28" t="s">
        <v>50</v>
      </c>
      <c r="H14" s="29" t="s">
        <v>51</v>
      </c>
      <c r="I14" s="28" t="s">
        <v>817</v>
      </c>
      <c r="J14" s="30" t="s">
        <v>826</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1" customFormat="1" ht="77.25" customHeight="1" x14ac:dyDescent="0.25">
      <c r="B15" s="100" t="s">
        <v>52</v>
      </c>
      <c r="C15" s="102" t="s">
        <v>53</v>
      </c>
      <c r="D15" s="18" t="s">
        <v>54</v>
      </c>
      <c r="E15" s="27" t="s">
        <v>55</v>
      </c>
      <c r="F15" s="20" t="s">
        <v>49</v>
      </c>
      <c r="G15" s="28" t="s">
        <v>56</v>
      </c>
      <c r="H15" s="123" t="s">
        <v>895</v>
      </c>
      <c r="I15" s="28" t="s">
        <v>817</v>
      </c>
      <c r="J15" s="30" t="s">
        <v>827</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s="1" customFormat="1" ht="76.5" customHeight="1" x14ac:dyDescent="0.25">
      <c r="B16" s="101"/>
      <c r="C16" s="104"/>
      <c r="D16" s="18" t="s">
        <v>57</v>
      </c>
      <c r="E16" s="27" t="s">
        <v>58</v>
      </c>
      <c r="F16" s="20" t="s">
        <v>20</v>
      </c>
      <c r="G16" s="28" t="s">
        <v>59</v>
      </c>
      <c r="H16" s="29" t="s">
        <v>60</v>
      </c>
      <c r="I16" s="28" t="s">
        <v>817</v>
      </c>
      <c r="J16" s="30" t="s">
        <v>827</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s="15" customFormat="1" ht="24" customHeight="1" x14ac:dyDescent="0.25">
      <c r="A17" s="13"/>
      <c r="B17" s="24" t="s">
        <v>61</v>
      </c>
      <c r="C17" s="25"/>
      <c r="D17" s="25"/>
      <c r="E17" s="25"/>
      <c r="F17" s="25"/>
      <c r="G17" s="25"/>
      <c r="H17" s="25"/>
      <c r="I17" s="25"/>
      <c r="J17" s="26"/>
    </row>
    <row r="18" spans="1:44" s="1" customFormat="1" ht="117" customHeight="1" x14ac:dyDescent="0.25">
      <c r="B18" s="88" t="s">
        <v>62</v>
      </c>
      <c r="C18" s="102" t="s">
        <v>63</v>
      </c>
      <c r="D18" s="18" t="s">
        <v>64</v>
      </c>
      <c r="E18" s="27" t="s">
        <v>65</v>
      </c>
      <c r="F18" s="20" t="s">
        <v>49</v>
      </c>
      <c r="G18" s="28" t="s">
        <v>66</v>
      </c>
      <c r="H18" s="29" t="s">
        <v>67</v>
      </c>
      <c r="I18" s="28" t="s">
        <v>68</v>
      </c>
      <c r="J18" s="35" t="s">
        <v>69</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s="1" customFormat="1" ht="117" customHeight="1" x14ac:dyDescent="0.25">
      <c r="B19" s="89"/>
      <c r="C19" s="104"/>
      <c r="D19" s="18" t="s">
        <v>70</v>
      </c>
      <c r="E19" s="27" t="s">
        <v>71</v>
      </c>
      <c r="F19" s="20" t="s">
        <v>20</v>
      </c>
      <c r="G19" s="28" t="s">
        <v>72</v>
      </c>
      <c r="H19" s="29" t="s">
        <v>73</v>
      </c>
      <c r="I19" s="28">
        <v>2021</v>
      </c>
      <c r="J19" s="35" t="s">
        <v>74</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1:44" s="1" customFormat="1" ht="93.75" customHeight="1" x14ac:dyDescent="0.25">
      <c r="B20" s="86" t="s">
        <v>75</v>
      </c>
      <c r="C20" s="87" t="s">
        <v>76</v>
      </c>
      <c r="D20" s="18" t="s">
        <v>77</v>
      </c>
      <c r="E20" s="27" t="s">
        <v>78</v>
      </c>
      <c r="F20" s="20" t="s">
        <v>20</v>
      </c>
      <c r="G20" s="28" t="s">
        <v>79</v>
      </c>
      <c r="H20" s="29" t="s">
        <v>80</v>
      </c>
      <c r="I20" s="28">
        <v>2016</v>
      </c>
      <c r="J20" s="35" t="s">
        <v>81</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s="1" customFormat="1" ht="53.25" customHeight="1" x14ac:dyDescent="0.25">
      <c r="B21" s="86"/>
      <c r="C21" s="87"/>
      <c r="D21" s="16"/>
      <c r="E21" s="32"/>
      <c r="F21" s="20" t="s">
        <v>30</v>
      </c>
      <c r="G21" s="28" t="s">
        <v>82</v>
      </c>
      <c r="H21" s="29" t="s">
        <v>83</v>
      </c>
      <c r="I21" s="28" t="s">
        <v>817</v>
      </c>
      <c r="J21" s="35" t="s">
        <v>828</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s="1" customFormat="1" ht="78" customHeight="1" x14ac:dyDescent="0.25">
      <c r="B22" s="86"/>
      <c r="C22" s="87"/>
      <c r="D22" s="18" t="s">
        <v>84</v>
      </c>
      <c r="E22" s="27" t="s">
        <v>85</v>
      </c>
      <c r="F22" s="20" t="s">
        <v>20</v>
      </c>
      <c r="G22" s="28" t="s">
        <v>86</v>
      </c>
      <c r="H22" s="29" t="s">
        <v>87</v>
      </c>
      <c r="I22" s="28">
        <v>2016</v>
      </c>
      <c r="J22" s="35" t="s">
        <v>81</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s="1" customFormat="1" ht="90.75" customHeight="1" x14ac:dyDescent="0.25">
      <c r="B23" s="86"/>
      <c r="C23" s="87"/>
      <c r="D23" s="36"/>
      <c r="E23" s="32"/>
      <c r="F23" s="20" t="s">
        <v>30</v>
      </c>
      <c r="G23" s="28" t="s">
        <v>88</v>
      </c>
      <c r="H23" s="29" t="s">
        <v>89</v>
      </c>
      <c r="I23" s="28" t="s">
        <v>817</v>
      </c>
      <c r="J23" s="35" t="s">
        <v>828</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s="1" customFormat="1" ht="79.5" customHeight="1" x14ac:dyDescent="0.25">
      <c r="B24" s="86"/>
      <c r="C24" s="87"/>
      <c r="D24" s="36"/>
      <c r="E24" s="32"/>
      <c r="F24" s="20" t="s">
        <v>20</v>
      </c>
      <c r="G24" s="28" t="s">
        <v>90</v>
      </c>
      <c r="H24" s="29" t="s">
        <v>91</v>
      </c>
      <c r="I24" s="28">
        <v>2016</v>
      </c>
      <c r="J24" s="32" t="s">
        <v>81</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s="1" customFormat="1" ht="90.75" customHeight="1" x14ac:dyDescent="0.25">
      <c r="B25" s="86"/>
      <c r="C25" s="87"/>
      <c r="D25" s="36"/>
      <c r="E25" s="32"/>
      <c r="F25" s="20" t="s">
        <v>30</v>
      </c>
      <c r="G25" s="28" t="s">
        <v>92</v>
      </c>
      <c r="H25" s="29" t="s">
        <v>93</v>
      </c>
      <c r="I25" s="28" t="s">
        <v>817</v>
      </c>
      <c r="J25" s="35" t="s">
        <v>828</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s="1" customFormat="1" ht="90.75" customHeight="1" x14ac:dyDescent="0.25">
      <c r="B26" s="88" t="s">
        <v>94</v>
      </c>
      <c r="C26" s="102" t="s">
        <v>95</v>
      </c>
      <c r="D26" s="18" t="s">
        <v>96</v>
      </c>
      <c r="E26" s="27" t="s">
        <v>97</v>
      </c>
      <c r="F26" s="20" t="s">
        <v>20</v>
      </c>
      <c r="G26" s="28" t="s">
        <v>829</v>
      </c>
      <c r="H26" s="29" t="s">
        <v>99</v>
      </c>
      <c r="I26" s="113" t="s">
        <v>100</v>
      </c>
      <c r="J26" s="114" t="s">
        <v>332</v>
      </c>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s="1" customFormat="1" ht="90.75" customHeight="1" x14ac:dyDescent="0.25">
      <c r="B27" s="89"/>
      <c r="C27" s="104"/>
      <c r="D27" s="18" t="s">
        <v>101</v>
      </c>
      <c r="E27" s="27" t="s">
        <v>102</v>
      </c>
      <c r="F27" s="20" t="s">
        <v>20</v>
      </c>
      <c r="G27" s="28" t="s">
        <v>98</v>
      </c>
      <c r="H27" s="29" t="s">
        <v>103</v>
      </c>
      <c r="I27" s="113" t="s">
        <v>100</v>
      </c>
      <c r="J27" s="114" t="s">
        <v>332</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44" s="1" customFormat="1" ht="68.25" customHeight="1" x14ac:dyDescent="0.25">
      <c r="B28" s="86" t="s">
        <v>104</v>
      </c>
      <c r="C28" s="87" t="s">
        <v>105</v>
      </c>
      <c r="D28" s="18" t="s">
        <v>106</v>
      </c>
      <c r="E28" s="27" t="s">
        <v>107</v>
      </c>
      <c r="F28" s="20" t="s">
        <v>20</v>
      </c>
      <c r="G28" s="28" t="s">
        <v>108</v>
      </c>
      <c r="H28" s="29" t="s">
        <v>109</v>
      </c>
      <c r="I28" s="28" t="s">
        <v>817</v>
      </c>
      <c r="J28" s="35" t="s">
        <v>830</v>
      </c>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1:44" s="1" customFormat="1" ht="61.5" customHeight="1" x14ac:dyDescent="0.25">
      <c r="B29" s="86"/>
      <c r="C29" s="87"/>
      <c r="D29" s="36"/>
      <c r="E29" s="32"/>
      <c r="F29" s="20" t="s">
        <v>30</v>
      </c>
      <c r="G29" s="28" t="s">
        <v>110</v>
      </c>
      <c r="H29" s="29" t="s">
        <v>111</v>
      </c>
      <c r="I29" s="28" t="s">
        <v>838</v>
      </c>
      <c r="J29" s="35" t="s">
        <v>831</v>
      </c>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1:44" s="1" customFormat="1" ht="130.5" customHeight="1" x14ac:dyDescent="0.25">
      <c r="B30" s="37" t="s">
        <v>112</v>
      </c>
      <c r="C30" s="17" t="s">
        <v>113</v>
      </c>
      <c r="D30" s="18" t="s">
        <v>114</v>
      </c>
      <c r="E30" s="27" t="s">
        <v>115</v>
      </c>
      <c r="F30" s="20" t="s">
        <v>20</v>
      </c>
      <c r="G30" s="28" t="s">
        <v>116</v>
      </c>
      <c r="H30" s="29" t="s">
        <v>117</v>
      </c>
      <c r="I30" s="28" t="s">
        <v>817</v>
      </c>
      <c r="J30" s="32" t="s">
        <v>832</v>
      </c>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s="15" customFormat="1" ht="24" customHeight="1" x14ac:dyDescent="0.25">
      <c r="A31" s="13"/>
      <c r="B31" s="24" t="s">
        <v>118</v>
      </c>
      <c r="C31" s="25"/>
      <c r="D31" s="25"/>
      <c r="E31" s="25"/>
      <c r="F31" s="25"/>
      <c r="G31" s="25"/>
      <c r="H31" s="25"/>
      <c r="I31" s="25"/>
      <c r="J31" s="26"/>
    </row>
    <row r="32" spans="1:44" s="1" customFormat="1" ht="51.75" customHeight="1" x14ac:dyDescent="0.25">
      <c r="B32" s="86" t="s">
        <v>119</v>
      </c>
      <c r="C32" s="87" t="s">
        <v>120</v>
      </c>
      <c r="D32" s="18" t="s">
        <v>121</v>
      </c>
      <c r="E32" s="27" t="s">
        <v>122</v>
      </c>
      <c r="F32" s="20" t="s">
        <v>20</v>
      </c>
      <c r="G32" s="28" t="s">
        <v>123</v>
      </c>
      <c r="H32" s="29" t="s">
        <v>124</v>
      </c>
      <c r="I32" s="113" t="s">
        <v>882</v>
      </c>
      <c r="J32" s="50" t="s">
        <v>883</v>
      </c>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2:44" s="1" customFormat="1" ht="79.5" customHeight="1" x14ac:dyDescent="0.25">
      <c r="B33" s="86"/>
      <c r="C33" s="87"/>
      <c r="D33" s="18" t="s">
        <v>125</v>
      </c>
      <c r="E33" s="27" t="s">
        <v>126</v>
      </c>
      <c r="F33" s="20" t="s">
        <v>20</v>
      </c>
      <c r="G33" s="28" t="s">
        <v>127</v>
      </c>
      <c r="H33" s="29" t="s">
        <v>128</v>
      </c>
      <c r="I33" s="113" t="s">
        <v>882</v>
      </c>
      <c r="J33" s="50" t="s">
        <v>883</v>
      </c>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2:44" s="1" customFormat="1" ht="49.5" customHeight="1" x14ac:dyDescent="0.25">
      <c r="B34" s="86"/>
      <c r="C34" s="87"/>
      <c r="D34" s="16"/>
      <c r="E34" s="32"/>
      <c r="F34" s="20" t="s">
        <v>30</v>
      </c>
      <c r="G34" s="28" t="s">
        <v>129</v>
      </c>
      <c r="H34" s="29" t="s">
        <v>130</v>
      </c>
      <c r="I34" s="113" t="s">
        <v>882</v>
      </c>
      <c r="J34" s="50" t="s">
        <v>883</v>
      </c>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2:44" s="1" customFormat="1" ht="61.5" customHeight="1" x14ac:dyDescent="0.25">
      <c r="B35" s="86" t="s">
        <v>131</v>
      </c>
      <c r="C35" s="87" t="s">
        <v>132</v>
      </c>
      <c r="D35" s="18" t="s">
        <v>133</v>
      </c>
      <c r="E35" s="27" t="s">
        <v>134</v>
      </c>
      <c r="F35" s="20" t="s">
        <v>20</v>
      </c>
      <c r="G35" s="28" t="s">
        <v>135</v>
      </c>
      <c r="H35" s="29" t="s">
        <v>136</v>
      </c>
      <c r="I35" s="113" t="s">
        <v>882</v>
      </c>
      <c r="J35" s="50" t="s">
        <v>883</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2:44" s="1" customFormat="1" ht="46.5" customHeight="1" x14ac:dyDescent="0.25">
      <c r="B36" s="86"/>
      <c r="C36" s="87"/>
      <c r="D36" s="18" t="s">
        <v>137</v>
      </c>
      <c r="E36" s="27" t="s">
        <v>138</v>
      </c>
      <c r="F36" s="20" t="s">
        <v>20</v>
      </c>
      <c r="G36" s="28" t="s">
        <v>139</v>
      </c>
      <c r="H36" s="29" t="s">
        <v>138</v>
      </c>
      <c r="I36" s="113" t="s">
        <v>882</v>
      </c>
      <c r="J36" s="50" t="s">
        <v>883</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2:44" s="1" customFormat="1" ht="57" customHeight="1" x14ac:dyDescent="0.25">
      <c r="B37" s="105" t="s">
        <v>140</v>
      </c>
      <c r="C37" s="87" t="s">
        <v>141</v>
      </c>
      <c r="D37" s="18" t="s">
        <v>142</v>
      </c>
      <c r="E37" s="27" t="s">
        <v>143</v>
      </c>
      <c r="F37" s="20" t="s">
        <v>49</v>
      </c>
      <c r="G37" s="28" t="s">
        <v>144</v>
      </c>
      <c r="H37" s="29" t="s">
        <v>145</v>
      </c>
      <c r="I37" s="113" t="s">
        <v>817</v>
      </c>
      <c r="J37" s="50" t="s">
        <v>839</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2:44" s="1" customFormat="1" ht="56.25" customHeight="1" x14ac:dyDescent="0.25">
      <c r="B38" s="105"/>
      <c r="C38" s="87"/>
      <c r="D38" s="18" t="s">
        <v>146</v>
      </c>
      <c r="E38" s="27" t="s">
        <v>147</v>
      </c>
      <c r="F38" s="20" t="s">
        <v>20</v>
      </c>
      <c r="G38" s="28" t="s">
        <v>148</v>
      </c>
      <c r="H38" s="29" t="s">
        <v>149</v>
      </c>
      <c r="I38" s="113" t="s">
        <v>817</v>
      </c>
      <c r="J38" s="50" t="s">
        <v>840</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2:44" s="1" customFormat="1" ht="48" customHeight="1" x14ac:dyDescent="0.25">
      <c r="B39" s="105"/>
      <c r="C39" s="87"/>
      <c r="D39" s="16"/>
      <c r="E39" s="32"/>
      <c r="F39" s="20" t="s">
        <v>30</v>
      </c>
      <c r="G39" s="28" t="s">
        <v>150</v>
      </c>
      <c r="H39" s="29" t="s">
        <v>151</v>
      </c>
      <c r="I39" s="113" t="s">
        <v>817</v>
      </c>
      <c r="J39" s="50" t="s">
        <v>841</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2:44" s="1" customFormat="1" ht="42" customHeight="1" x14ac:dyDescent="0.25">
      <c r="B40" s="105"/>
      <c r="C40" s="87"/>
      <c r="D40" s="18" t="s">
        <v>152</v>
      </c>
      <c r="E40" s="27" t="s">
        <v>153</v>
      </c>
      <c r="F40" s="20" t="s">
        <v>20</v>
      </c>
      <c r="G40" s="28" t="s">
        <v>154</v>
      </c>
      <c r="H40" s="29" t="s">
        <v>155</v>
      </c>
      <c r="I40" s="113" t="s">
        <v>817</v>
      </c>
      <c r="J40" s="50" t="s">
        <v>842</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2:44" s="1" customFormat="1" ht="36" customHeight="1" x14ac:dyDescent="0.25">
      <c r="B41" s="105"/>
      <c r="C41" s="87"/>
      <c r="D41" s="16"/>
      <c r="E41" s="32"/>
      <c r="F41" s="20" t="s">
        <v>30</v>
      </c>
      <c r="G41" s="28" t="s">
        <v>156</v>
      </c>
      <c r="H41" s="29" t="s">
        <v>157</v>
      </c>
      <c r="I41" s="113" t="s">
        <v>817</v>
      </c>
      <c r="J41" s="50" t="s">
        <v>842</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2:44" s="1" customFormat="1" ht="72.75" customHeight="1" x14ac:dyDescent="0.25">
      <c r="B42" s="105"/>
      <c r="C42" s="87"/>
      <c r="D42" s="18" t="s">
        <v>158</v>
      </c>
      <c r="E42" s="27" t="s">
        <v>159</v>
      </c>
      <c r="F42" s="20" t="s">
        <v>20</v>
      </c>
      <c r="G42" s="28" t="s">
        <v>160</v>
      </c>
      <c r="H42" s="29" t="s">
        <v>161</v>
      </c>
      <c r="I42" s="113" t="s">
        <v>843</v>
      </c>
      <c r="J42" s="50" t="s">
        <v>162</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2:44" s="1" customFormat="1" ht="49.5" customHeight="1" x14ac:dyDescent="0.25">
      <c r="B43" s="105"/>
      <c r="C43" s="87"/>
      <c r="D43" s="18" t="s">
        <v>163</v>
      </c>
      <c r="E43" s="27" t="s">
        <v>164</v>
      </c>
      <c r="F43" s="20" t="s">
        <v>20</v>
      </c>
      <c r="G43" s="28" t="s">
        <v>165</v>
      </c>
      <c r="H43" s="30" t="s">
        <v>166</v>
      </c>
      <c r="I43" s="113" t="s">
        <v>817</v>
      </c>
      <c r="J43" s="50" t="s">
        <v>842</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2:44" s="1" customFormat="1" ht="45.75" customHeight="1" x14ac:dyDescent="0.25">
      <c r="B44" s="105"/>
      <c r="C44" s="87"/>
      <c r="D44" s="16"/>
      <c r="E44" s="32"/>
      <c r="F44" s="20" t="s">
        <v>20</v>
      </c>
      <c r="G44" s="28" t="s">
        <v>167</v>
      </c>
      <c r="H44" s="29" t="s">
        <v>168</v>
      </c>
      <c r="I44" s="113" t="s">
        <v>817</v>
      </c>
      <c r="J44" s="50" t="s">
        <v>844</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2:44" s="1" customFormat="1" ht="35.25" customHeight="1" x14ac:dyDescent="0.25">
      <c r="B45" s="105"/>
      <c r="C45" s="87"/>
      <c r="D45" s="16"/>
      <c r="E45" s="32"/>
      <c r="F45" s="20" t="s">
        <v>20</v>
      </c>
      <c r="G45" s="28" t="s">
        <v>169</v>
      </c>
      <c r="H45" s="29" t="s">
        <v>170</v>
      </c>
      <c r="I45" s="113" t="s">
        <v>817</v>
      </c>
      <c r="J45" s="50" t="s">
        <v>845</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2:44" s="1" customFormat="1" ht="35.25" customHeight="1" x14ac:dyDescent="0.25">
      <c r="B46" s="105"/>
      <c r="C46" s="87"/>
      <c r="D46" s="16"/>
      <c r="E46" s="32"/>
      <c r="F46" s="20" t="s">
        <v>20</v>
      </c>
      <c r="G46" s="28" t="s">
        <v>171</v>
      </c>
      <c r="H46" s="29" t="s">
        <v>172</v>
      </c>
      <c r="I46" s="113" t="s">
        <v>817</v>
      </c>
      <c r="J46" s="50" t="s">
        <v>846</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row>
    <row r="47" spans="2:44" s="1" customFormat="1" ht="47.25" customHeight="1" x14ac:dyDescent="0.25">
      <c r="B47" s="105"/>
      <c r="C47" s="87"/>
      <c r="D47" s="36"/>
      <c r="E47" s="32"/>
      <c r="F47" s="20" t="s">
        <v>30</v>
      </c>
      <c r="G47" s="28" t="s">
        <v>173</v>
      </c>
      <c r="H47" s="30" t="s">
        <v>174</v>
      </c>
      <c r="I47" s="113" t="s">
        <v>817</v>
      </c>
      <c r="J47" s="50" t="s">
        <v>847</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row>
    <row r="48" spans="2:44" s="1" customFormat="1" ht="45" customHeight="1" x14ac:dyDescent="0.25">
      <c r="B48" s="105"/>
      <c r="C48" s="87"/>
      <c r="D48" s="36"/>
      <c r="E48" s="32"/>
      <c r="F48" s="20" t="s">
        <v>30</v>
      </c>
      <c r="G48" s="28" t="s">
        <v>175</v>
      </c>
      <c r="H48" s="29" t="s">
        <v>176</v>
      </c>
      <c r="I48" s="113" t="s">
        <v>817</v>
      </c>
      <c r="J48" s="50" t="s">
        <v>848</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row>
    <row r="49" spans="2:44" s="1" customFormat="1" ht="46.5" customHeight="1" x14ac:dyDescent="0.25">
      <c r="B49" s="105"/>
      <c r="C49" s="87"/>
      <c r="D49" s="16"/>
      <c r="E49" s="32"/>
      <c r="F49" s="20" t="s">
        <v>30</v>
      </c>
      <c r="G49" s="28" t="s">
        <v>177</v>
      </c>
      <c r="H49" s="29" t="s">
        <v>178</v>
      </c>
      <c r="I49" s="113" t="s">
        <v>817</v>
      </c>
      <c r="J49" s="50" t="s">
        <v>849</v>
      </c>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row>
    <row r="50" spans="2:44" s="1" customFormat="1" ht="59.25" customHeight="1" x14ac:dyDescent="0.25">
      <c r="B50" s="86" t="s">
        <v>179</v>
      </c>
      <c r="C50" s="87" t="s">
        <v>180</v>
      </c>
      <c r="D50" s="18" t="s">
        <v>181</v>
      </c>
      <c r="E50" s="27" t="s">
        <v>182</v>
      </c>
      <c r="F50" s="20" t="s">
        <v>20</v>
      </c>
      <c r="G50" s="28" t="s">
        <v>183</v>
      </c>
      <c r="H50" s="29" t="s">
        <v>184</v>
      </c>
      <c r="I50" s="113" t="s">
        <v>100</v>
      </c>
      <c r="J50" s="50" t="s">
        <v>850</v>
      </c>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row>
    <row r="51" spans="2:44" s="1" customFormat="1" ht="63" customHeight="1" x14ac:dyDescent="0.25">
      <c r="B51" s="86"/>
      <c r="C51" s="87"/>
      <c r="D51" s="16"/>
      <c r="E51" s="32"/>
      <c r="F51" s="20" t="s">
        <v>30</v>
      </c>
      <c r="G51" s="28" t="s">
        <v>185</v>
      </c>
      <c r="H51" s="29" t="s">
        <v>186</v>
      </c>
      <c r="I51" s="113" t="s">
        <v>100</v>
      </c>
      <c r="J51" s="50" t="s">
        <v>850</v>
      </c>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row>
    <row r="52" spans="2:44" s="1" customFormat="1" ht="45.75" customHeight="1" x14ac:dyDescent="0.25">
      <c r="B52" s="86"/>
      <c r="C52" s="87"/>
      <c r="D52" s="18" t="s">
        <v>187</v>
      </c>
      <c r="E52" s="19" t="s">
        <v>188</v>
      </c>
      <c r="F52" s="20" t="s">
        <v>20</v>
      </c>
      <c r="G52" s="28" t="s">
        <v>189</v>
      </c>
      <c r="H52" s="29" t="s">
        <v>190</v>
      </c>
      <c r="I52" s="113" t="s">
        <v>100</v>
      </c>
      <c r="J52" s="50" t="s">
        <v>850</v>
      </c>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row>
    <row r="53" spans="2:44" s="1" customFormat="1" ht="85.5" customHeight="1" x14ac:dyDescent="0.25">
      <c r="B53" s="86" t="s">
        <v>191</v>
      </c>
      <c r="C53" s="87" t="s">
        <v>192</v>
      </c>
      <c r="D53" s="18" t="s">
        <v>193</v>
      </c>
      <c r="E53" s="27" t="s">
        <v>194</v>
      </c>
      <c r="F53" s="20" t="s">
        <v>49</v>
      </c>
      <c r="G53" s="28" t="s">
        <v>195</v>
      </c>
      <c r="H53" s="29" t="s">
        <v>196</v>
      </c>
      <c r="I53" s="113">
        <v>2014</v>
      </c>
      <c r="J53" s="50" t="s">
        <v>197</v>
      </c>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row>
    <row r="54" spans="2:44" s="1" customFormat="1" ht="99" customHeight="1" x14ac:dyDescent="0.25">
      <c r="B54" s="86"/>
      <c r="C54" s="87"/>
      <c r="D54" s="36"/>
      <c r="E54" s="32"/>
      <c r="F54" s="20" t="s">
        <v>49</v>
      </c>
      <c r="G54" s="28" t="s">
        <v>198</v>
      </c>
      <c r="H54" s="29" t="s">
        <v>199</v>
      </c>
      <c r="I54" s="28">
        <v>2014</v>
      </c>
      <c r="J54" s="32" t="s">
        <v>197</v>
      </c>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row>
    <row r="55" spans="2:44" s="1" customFormat="1" ht="50.25" customHeight="1" x14ac:dyDescent="0.25">
      <c r="B55" s="37" t="s">
        <v>200</v>
      </c>
      <c r="C55" s="17" t="s">
        <v>201</v>
      </c>
      <c r="D55" s="18" t="s">
        <v>202</v>
      </c>
      <c r="E55" s="27" t="s">
        <v>203</v>
      </c>
      <c r="F55" s="20" t="s">
        <v>20</v>
      </c>
      <c r="G55" s="28" t="s">
        <v>204</v>
      </c>
      <c r="H55" s="29" t="s">
        <v>205</v>
      </c>
      <c r="I55" s="28" t="s">
        <v>100</v>
      </c>
      <c r="J55" s="32" t="s">
        <v>850</v>
      </c>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row>
    <row r="56" spans="2:44" s="1" customFormat="1" ht="68.25" customHeight="1" x14ac:dyDescent="0.25">
      <c r="B56" s="86" t="s">
        <v>206</v>
      </c>
      <c r="C56" s="87" t="s">
        <v>207</v>
      </c>
      <c r="D56" s="18" t="s">
        <v>208</v>
      </c>
      <c r="E56" s="27" t="s">
        <v>209</v>
      </c>
      <c r="F56" s="20" t="s">
        <v>20</v>
      </c>
      <c r="G56" s="28" t="s">
        <v>210</v>
      </c>
      <c r="H56" s="29" t="s">
        <v>211</v>
      </c>
      <c r="I56" s="28">
        <v>2016</v>
      </c>
      <c r="J56" s="32" t="s">
        <v>212</v>
      </c>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row>
    <row r="57" spans="2:44" s="1" customFormat="1" ht="57" customHeight="1" x14ac:dyDescent="0.25">
      <c r="B57" s="86"/>
      <c r="C57" s="87"/>
      <c r="D57" s="18" t="s">
        <v>213</v>
      </c>
      <c r="E57" s="27" t="s">
        <v>214</v>
      </c>
      <c r="F57" s="20" t="s">
        <v>49</v>
      </c>
      <c r="G57" s="28" t="s">
        <v>215</v>
      </c>
      <c r="H57" s="29" t="s">
        <v>216</v>
      </c>
      <c r="I57" s="28">
        <v>2016</v>
      </c>
      <c r="J57" s="30" t="s">
        <v>212</v>
      </c>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row>
    <row r="58" spans="2:44" s="1" customFormat="1" ht="57" customHeight="1" x14ac:dyDescent="0.25">
      <c r="B58" s="86"/>
      <c r="C58" s="87"/>
      <c r="D58" s="16"/>
      <c r="E58" s="32"/>
      <c r="F58" s="20" t="s">
        <v>49</v>
      </c>
      <c r="G58" s="28" t="s">
        <v>217</v>
      </c>
      <c r="H58" s="29" t="s">
        <v>218</v>
      </c>
      <c r="I58" s="28" t="s">
        <v>219</v>
      </c>
      <c r="J58" s="35" t="s">
        <v>220</v>
      </c>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row>
    <row r="59" spans="2:44" s="1" customFormat="1" ht="60" customHeight="1" x14ac:dyDescent="0.25">
      <c r="B59" s="88" t="s">
        <v>221</v>
      </c>
      <c r="C59" s="102" t="s">
        <v>222</v>
      </c>
      <c r="D59" s="18" t="s">
        <v>223</v>
      </c>
      <c r="E59" s="27" t="s">
        <v>224</v>
      </c>
      <c r="F59" s="20" t="s">
        <v>20</v>
      </c>
      <c r="G59" s="28" t="s">
        <v>225</v>
      </c>
      <c r="H59" s="29" t="s">
        <v>226</v>
      </c>
      <c r="I59" s="28" t="s">
        <v>100</v>
      </c>
      <c r="J59" s="35" t="s">
        <v>850</v>
      </c>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row>
    <row r="60" spans="2:44" s="1" customFormat="1" ht="50.25" customHeight="1" x14ac:dyDescent="0.25">
      <c r="B60" s="89"/>
      <c r="C60" s="104"/>
      <c r="D60" s="18" t="s">
        <v>227</v>
      </c>
      <c r="E60" s="27" t="s">
        <v>228</v>
      </c>
      <c r="F60" s="20" t="s">
        <v>20</v>
      </c>
      <c r="G60" s="28" t="s">
        <v>229</v>
      </c>
      <c r="H60" s="29" t="s">
        <v>230</v>
      </c>
      <c r="I60" s="28" t="s">
        <v>231</v>
      </c>
      <c r="J60" s="32" t="s">
        <v>232</v>
      </c>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row>
    <row r="61" spans="2:44" s="1" customFormat="1" ht="76.5" customHeight="1" x14ac:dyDescent="0.25">
      <c r="B61" s="86" t="s">
        <v>233</v>
      </c>
      <c r="C61" s="87" t="s">
        <v>234</v>
      </c>
      <c r="D61" s="18" t="s">
        <v>235</v>
      </c>
      <c r="E61" s="27" t="s">
        <v>236</v>
      </c>
      <c r="F61" s="20" t="s">
        <v>20</v>
      </c>
      <c r="G61" s="28" t="s">
        <v>237</v>
      </c>
      <c r="H61" s="29" t="s">
        <v>238</v>
      </c>
      <c r="I61" s="113" t="s">
        <v>100</v>
      </c>
      <c r="J61" s="32" t="s">
        <v>239</v>
      </c>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row>
    <row r="62" spans="2:44" s="1" customFormat="1" ht="73.5" customHeight="1" x14ac:dyDescent="0.25">
      <c r="B62" s="86"/>
      <c r="C62" s="87"/>
      <c r="D62" s="16"/>
      <c r="E62" s="32"/>
      <c r="F62" s="20" t="s">
        <v>20</v>
      </c>
      <c r="G62" s="28" t="s">
        <v>240</v>
      </c>
      <c r="H62" s="29" t="s">
        <v>241</v>
      </c>
      <c r="I62" s="113" t="s">
        <v>100</v>
      </c>
      <c r="J62" s="32" t="s">
        <v>242</v>
      </c>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row>
    <row r="63" spans="2:44" s="1" customFormat="1" ht="70.5" customHeight="1" x14ac:dyDescent="0.25">
      <c r="B63" s="86"/>
      <c r="C63" s="87"/>
      <c r="D63" s="16"/>
      <c r="E63" s="32"/>
      <c r="F63" s="20" t="s">
        <v>20</v>
      </c>
      <c r="G63" s="28" t="s">
        <v>243</v>
      </c>
      <c r="H63" s="29" t="s">
        <v>244</v>
      </c>
      <c r="I63" s="113" t="s">
        <v>100</v>
      </c>
      <c r="J63" s="32" t="s">
        <v>245</v>
      </c>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row>
    <row r="64" spans="2:44" s="1" customFormat="1" ht="73.5" customHeight="1" x14ac:dyDescent="0.25">
      <c r="B64" s="86"/>
      <c r="C64" s="87"/>
      <c r="D64" s="16"/>
      <c r="E64" s="32"/>
      <c r="F64" s="20" t="s">
        <v>20</v>
      </c>
      <c r="G64" s="28" t="s">
        <v>246</v>
      </c>
      <c r="H64" s="29" t="s">
        <v>247</v>
      </c>
      <c r="I64" s="113" t="s">
        <v>884</v>
      </c>
      <c r="J64" s="32" t="s">
        <v>245</v>
      </c>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row>
    <row r="65" spans="2:44" s="1" customFormat="1" ht="76.5" customHeight="1" x14ac:dyDescent="0.25">
      <c r="B65" s="86"/>
      <c r="C65" s="87"/>
      <c r="D65" s="16"/>
      <c r="E65" s="32"/>
      <c r="F65" s="20" t="s">
        <v>30</v>
      </c>
      <c r="G65" s="28" t="s">
        <v>248</v>
      </c>
      <c r="H65" s="29" t="s">
        <v>249</v>
      </c>
      <c r="I65" s="113" t="s">
        <v>100</v>
      </c>
      <c r="J65" s="32" t="s">
        <v>245</v>
      </c>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row>
    <row r="66" spans="2:44" s="1" customFormat="1" ht="69.75" customHeight="1" x14ac:dyDescent="0.25">
      <c r="B66" s="86"/>
      <c r="C66" s="87"/>
      <c r="D66" s="16"/>
      <c r="E66" s="32"/>
      <c r="F66" s="20" t="s">
        <v>30</v>
      </c>
      <c r="G66" s="28" t="s">
        <v>250</v>
      </c>
      <c r="H66" s="29" t="s">
        <v>251</v>
      </c>
      <c r="I66" s="113" t="s">
        <v>100</v>
      </c>
      <c r="J66" s="32" t="s">
        <v>245</v>
      </c>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row>
    <row r="67" spans="2:44" s="1" customFormat="1" ht="74.25" customHeight="1" x14ac:dyDescent="0.25">
      <c r="B67" s="86"/>
      <c r="C67" s="87"/>
      <c r="D67" s="16"/>
      <c r="E67" s="32"/>
      <c r="F67" s="20" t="s">
        <v>30</v>
      </c>
      <c r="G67" s="28" t="s">
        <v>252</v>
      </c>
      <c r="H67" s="29" t="s">
        <v>253</v>
      </c>
      <c r="I67" s="113" t="s">
        <v>100</v>
      </c>
      <c r="J67" s="32" t="s">
        <v>245</v>
      </c>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row>
    <row r="68" spans="2:44" s="1" customFormat="1" ht="74.25" customHeight="1" x14ac:dyDescent="0.25">
      <c r="B68" s="86"/>
      <c r="C68" s="87"/>
      <c r="D68" s="16"/>
      <c r="E68" s="32"/>
      <c r="F68" s="20" t="s">
        <v>30</v>
      </c>
      <c r="G68" s="28" t="s">
        <v>254</v>
      </c>
      <c r="H68" s="29" t="s">
        <v>255</v>
      </c>
      <c r="I68" s="113" t="s">
        <v>100</v>
      </c>
      <c r="J68" s="32" t="s">
        <v>245</v>
      </c>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row>
    <row r="69" spans="2:44" s="1" customFormat="1" ht="74.25" customHeight="1" x14ac:dyDescent="0.25">
      <c r="B69" s="86"/>
      <c r="C69" s="87"/>
      <c r="D69" s="16"/>
      <c r="E69" s="32"/>
      <c r="F69" s="20" t="s">
        <v>30</v>
      </c>
      <c r="G69" s="28" t="s">
        <v>256</v>
      </c>
      <c r="H69" s="29" t="s">
        <v>257</v>
      </c>
      <c r="I69" s="113" t="s">
        <v>100</v>
      </c>
      <c r="J69" s="32" t="s">
        <v>245</v>
      </c>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row>
    <row r="70" spans="2:44" s="1" customFormat="1" ht="74.25" customHeight="1" x14ac:dyDescent="0.25">
      <c r="B70" s="86"/>
      <c r="C70" s="87"/>
      <c r="D70" s="16"/>
      <c r="E70" s="32"/>
      <c r="F70" s="20" t="s">
        <v>30</v>
      </c>
      <c r="G70" s="28" t="s">
        <v>258</v>
      </c>
      <c r="H70" s="29" t="s">
        <v>259</v>
      </c>
      <c r="I70" s="113" t="s">
        <v>100</v>
      </c>
      <c r="J70" s="32" t="s">
        <v>245</v>
      </c>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row>
    <row r="71" spans="2:44" s="1" customFormat="1" ht="71.25" customHeight="1" x14ac:dyDescent="0.25">
      <c r="B71" s="86"/>
      <c r="C71" s="87"/>
      <c r="D71" s="16"/>
      <c r="E71" s="32"/>
      <c r="F71" s="20" t="s">
        <v>30</v>
      </c>
      <c r="G71" s="28" t="s">
        <v>260</v>
      </c>
      <c r="H71" s="29" t="s">
        <v>261</v>
      </c>
      <c r="I71" s="113" t="s">
        <v>100</v>
      </c>
      <c r="J71" s="32" t="s">
        <v>245</v>
      </c>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row>
    <row r="72" spans="2:44" s="1" customFormat="1" ht="71.25" customHeight="1" x14ac:dyDescent="0.25">
      <c r="B72" s="86"/>
      <c r="C72" s="87"/>
      <c r="D72" s="16"/>
      <c r="E72" s="32"/>
      <c r="F72" s="20" t="s">
        <v>30</v>
      </c>
      <c r="G72" s="28" t="s">
        <v>262</v>
      </c>
      <c r="H72" s="29" t="s">
        <v>263</v>
      </c>
      <c r="I72" s="113" t="s">
        <v>100</v>
      </c>
      <c r="J72" s="32" t="s">
        <v>245</v>
      </c>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row>
    <row r="73" spans="2:44" s="1" customFormat="1" ht="71.25" customHeight="1" x14ac:dyDescent="0.25">
      <c r="B73" s="86"/>
      <c r="C73" s="87"/>
      <c r="D73" s="16"/>
      <c r="E73" s="32"/>
      <c r="F73" s="20" t="s">
        <v>30</v>
      </c>
      <c r="G73" s="28" t="s">
        <v>264</v>
      </c>
      <c r="H73" s="29" t="s">
        <v>265</v>
      </c>
      <c r="I73" s="113" t="s">
        <v>100</v>
      </c>
      <c r="J73" s="32" t="s">
        <v>245</v>
      </c>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row>
    <row r="74" spans="2:44" s="1" customFormat="1" ht="71.25" customHeight="1" x14ac:dyDescent="0.25">
      <c r="B74" s="86"/>
      <c r="C74" s="87"/>
      <c r="D74" s="16"/>
      <c r="E74" s="32"/>
      <c r="F74" s="20" t="s">
        <v>30</v>
      </c>
      <c r="G74" s="28" t="s">
        <v>266</v>
      </c>
      <c r="H74" s="29" t="s">
        <v>267</v>
      </c>
      <c r="I74" s="113" t="s">
        <v>100</v>
      </c>
      <c r="J74" s="32" t="s">
        <v>245</v>
      </c>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row>
    <row r="75" spans="2:44" s="1" customFormat="1" ht="71.25" customHeight="1" x14ac:dyDescent="0.25">
      <c r="B75" s="86"/>
      <c r="C75" s="87"/>
      <c r="D75" s="16"/>
      <c r="E75" s="32"/>
      <c r="F75" s="20" t="s">
        <v>30</v>
      </c>
      <c r="G75" s="28" t="s">
        <v>268</v>
      </c>
      <c r="H75" s="29" t="s">
        <v>269</v>
      </c>
      <c r="I75" s="113" t="s">
        <v>100</v>
      </c>
      <c r="J75" s="32" t="s">
        <v>245</v>
      </c>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row>
    <row r="76" spans="2:44" s="1" customFormat="1" ht="71.25" customHeight="1" x14ac:dyDescent="0.25">
      <c r="B76" s="86"/>
      <c r="C76" s="87"/>
      <c r="D76" s="16"/>
      <c r="E76" s="32"/>
      <c r="F76" s="20" t="s">
        <v>30</v>
      </c>
      <c r="G76" s="28" t="s">
        <v>270</v>
      </c>
      <c r="H76" s="29" t="s">
        <v>271</v>
      </c>
      <c r="I76" s="113" t="s">
        <v>100</v>
      </c>
      <c r="J76" s="32" t="s">
        <v>245</v>
      </c>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row>
    <row r="77" spans="2:44" s="1" customFormat="1" ht="71.25" customHeight="1" x14ac:dyDescent="0.25">
      <c r="B77" s="86"/>
      <c r="C77" s="87"/>
      <c r="D77" s="16"/>
      <c r="E77" s="32"/>
      <c r="F77" s="20" t="s">
        <v>30</v>
      </c>
      <c r="G77" s="28" t="s">
        <v>272</v>
      </c>
      <c r="H77" s="29" t="s">
        <v>273</v>
      </c>
      <c r="I77" s="113" t="s">
        <v>100</v>
      </c>
      <c r="J77" s="32" t="s">
        <v>245</v>
      </c>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row>
    <row r="78" spans="2:44" s="1" customFormat="1" ht="71.25" customHeight="1" x14ac:dyDescent="0.25">
      <c r="B78" s="86"/>
      <c r="C78" s="87"/>
      <c r="D78" s="16"/>
      <c r="E78" s="32"/>
      <c r="F78" s="20" t="s">
        <v>30</v>
      </c>
      <c r="G78" s="28" t="s">
        <v>274</v>
      </c>
      <c r="H78" s="29" t="s">
        <v>275</v>
      </c>
      <c r="I78" s="113" t="s">
        <v>100</v>
      </c>
      <c r="J78" s="32" t="s">
        <v>245</v>
      </c>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row>
    <row r="79" spans="2:44" s="1" customFormat="1" ht="71.25" customHeight="1" x14ac:dyDescent="0.25">
      <c r="B79" s="86"/>
      <c r="C79" s="87"/>
      <c r="D79" s="16"/>
      <c r="E79" s="32"/>
      <c r="F79" s="20" t="s">
        <v>30</v>
      </c>
      <c r="G79" s="28" t="s">
        <v>276</v>
      </c>
      <c r="H79" s="29" t="s">
        <v>277</v>
      </c>
      <c r="I79" s="113" t="s">
        <v>100</v>
      </c>
      <c r="J79" s="32" t="s">
        <v>245</v>
      </c>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row>
    <row r="80" spans="2:44" s="1" customFormat="1" ht="71.25" customHeight="1" x14ac:dyDescent="0.25">
      <c r="B80" s="86"/>
      <c r="C80" s="87"/>
      <c r="D80" s="16"/>
      <c r="E80" s="32"/>
      <c r="F80" s="20" t="s">
        <v>30</v>
      </c>
      <c r="G80" s="28" t="s">
        <v>278</v>
      </c>
      <c r="H80" s="29" t="s">
        <v>279</v>
      </c>
      <c r="I80" s="113" t="s">
        <v>100</v>
      </c>
      <c r="J80" s="32" t="s">
        <v>245</v>
      </c>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row>
    <row r="81" spans="1:44" s="1" customFormat="1" ht="71.25" customHeight="1" x14ac:dyDescent="0.25">
      <c r="B81" s="86"/>
      <c r="C81" s="87"/>
      <c r="D81" s="16"/>
      <c r="E81" s="32"/>
      <c r="F81" s="20" t="s">
        <v>30</v>
      </c>
      <c r="G81" s="28" t="s">
        <v>280</v>
      </c>
      <c r="H81" s="29" t="s">
        <v>281</v>
      </c>
      <c r="I81" s="113" t="s">
        <v>100</v>
      </c>
      <c r="J81" s="32" t="s">
        <v>245</v>
      </c>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row>
    <row r="82" spans="1:44" s="1" customFormat="1" ht="44.25" customHeight="1" x14ac:dyDescent="0.25">
      <c r="B82" s="86" t="s">
        <v>282</v>
      </c>
      <c r="C82" s="87" t="s">
        <v>283</v>
      </c>
      <c r="D82" s="18" t="s">
        <v>284</v>
      </c>
      <c r="E82" s="27" t="s">
        <v>285</v>
      </c>
      <c r="F82" s="20" t="s">
        <v>49</v>
      </c>
      <c r="G82" s="28" t="s">
        <v>286</v>
      </c>
      <c r="H82" s="30" t="s">
        <v>287</v>
      </c>
      <c r="I82" s="113" t="s">
        <v>817</v>
      </c>
      <c r="J82" s="32" t="s">
        <v>851</v>
      </c>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row>
    <row r="83" spans="1:44" s="1" customFormat="1" ht="44.25" customHeight="1" x14ac:dyDescent="0.25">
      <c r="B83" s="86"/>
      <c r="C83" s="87"/>
      <c r="D83" s="16"/>
      <c r="E83" s="32"/>
      <c r="F83" s="20" t="s">
        <v>49</v>
      </c>
      <c r="G83" s="28" t="s">
        <v>288</v>
      </c>
      <c r="H83" s="30" t="s">
        <v>289</v>
      </c>
      <c r="I83" s="113" t="s">
        <v>817</v>
      </c>
      <c r="J83" s="32" t="s">
        <v>851</v>
      </c>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row>
    <row r="84" spans="1:44" s="1" customFormat="1" ht="44.25" customHeight="1" x14ac:dyDescent="0.25">
      <c r="B84" s="86"/>
      <c r="C84" s="87"/>
      <c r="D84" s="16"/>
      <c r="E84" s="32"/>
      <c r="F84" s="20" t="s">
        <v>49</v>
      </c>
      <c r="G84" s="28" t="s">
        <v>290</v>
      </c>
      <c r="H84" s="30" t="s">
        <v>291</v>
      </c>
      <c r="I84" s="113" t="s">
        <v>817</v>
      </c>
      <c r="J84" s="32" t="s">
        <v>851</v>
      </c>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row>
    <row r="85" spans="1:44" s="1" customFormat="1" ht="51.75" customHeight="1" x14ac:dyDescent="0.25">
      <c r="B85" s="86"/>
      <c r="C85" s="87"/>
      <c r="D85" s="16"/>
      <c r="E85" s="32"/>
      <c r="F85" s="20" t="s">
        <v>49</v>
      </c>
      <c r="G85" s="28" t="s">
        <v>292</v>
      </c>
      <c r="H85" s="30" t="s">
        <v>293</v>
      </c>
      <c r="I85" s="113" t="s">
        <v>817</v>
      </c>
      <c r="J85" s="32" t="s">
        <v>851</v>
      </c>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row>
    <row r="86" spans="1:44" s="15" customFormat="1" ht="24" customHeight="1" x14ac:dyDescent="0.25">
      <c r="A86" s="13"/>
      <c r="B86" s="38" t="s">
        <v>294</v>
      </c>
      <c r="C86" s="39"/>
      <c r="D86" s="39"/>
      <c r="E86" s="39"/>
      <c r="F86" s="39"/>
      <c r="G86" s="39"/>
      <c r="H86" s="39"/>
      <c r="I86" s="39"/>
      <c r="J86" s="26"/>
    </row>
    <row r="87" spans="1:44" s="1" customFormat="1" ht="92.25" customHeight="1" x14ac:dyDescent="0.25">
      <c r="B87" s="88" t="s">
        <v>295</v>
      </c>
      <c r="C87" s="102" t="s">
        <v>296</v>
      </c>
      <c r="D87" s="18" t="s">
        <v>297</v>
      </c>
      <c r="E87" s="27" t="s">
        <v>298</v>
      </c>
      <c r="F87" s="40" t="s">
        <v>20</v>
      </c>
      <c r="G87" s="40" t="s">
        <v>299</v>
      </c>
      <c r="H87" s="41" t="s">
        <v>300</v>
      </c>
      <c r="I87" s="42">
        <v>2013</v>
      </c>
      <c r="J87" s="41" t="s">
        <v>301</v>
      </c>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row>
    <row r="88" spans="1:44" s="1" customFormat="1" ht="55.5" customHeight="1" x14ac:dyDescent="0.25">
      <c r="B88" s="95"/>
      <c r="C88" s="103"/>
      <c r="D88" s="16"/>
      <c r="E88" s="43"/>
      <c r="F88" s="40" t="s">
        <v>20</v>
      </c>
      <c r="G88" s="40" t="s">
        <v>302</v>
      </c>
      <c r="H88" s="41" t="s">
        <v>303</v>
      </c>
      <c r="I88" s="42">
        <v>2013</v>
      </c>
      <c r="J88" s="41" t="s">
        <v>301</v>
      </c>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row>
    <row r="89" spans="1:44" s="1" customFormat="1" ht="60" customHeight="1" x14ac:dyDescent="0.25">
      <c r="B89" s="95"/>
      <c r="C89" s="103"/>
      <c r="D89" s="16"/>
      <c r="E89" s="43"/>
      <c r="F89" s="40" t="s">
        <v>20</v>
      </c>
      <c r="G89" s="40" t="s">
        <v>304</v>
      </c>
      <c r="H89" s="41" t="s">
        <v>305</v>
      </c>
      <c r="I89" s="42">
        <v>2013</v>
      </c>
      <c r="J89" s="41" t="s">
        <v>301</v>
      </c>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row>
    <row r="90" spans="1:44" s="1" customFormat="1" ht="51.75" customHeight="1" x14ac:dyDescent="0.25">
      <c r="B90" s="95"/>
      <c r="C90" s="103"/>
      <c r="D90" s="16"/>
      <c r="E90" s="43"/>
      <c r="F90" s="40" t="s">
        <v>20</v>
      </c>
      <c r="G90" s="40" t="s">
        <v>306</v>
      </c>
      <c r="H90" s="41" t="s">
        <v>307</v>
      </c>
      <c r="I90" s="42">
        <v>2013</v>
      </c>
      <c r="J90" s="41" t="s">
        <v>301</v>
      </c>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row>
    <row r="91" spans="1:44" s="1" customFormat="1" ht="51.75" customHeight="1" x14ac:dyDescent="0.25">
      <c r="B91" s="95"/>
      <c r="C91" s="103"/>
      <c r="D91" s="16"/>
      <c r="E91" s="43"/>
      <c r="F91" s="40" t="s">
        <v>20</v>
      </c>
      <c r="G91" s="40" t="s">
        <v>308</v>
      </c>
      <c r="H91" s="41" t="s">
        <v>309</v>
      </c>
      <c r="I91" s="42">
        <v>2017</v>
      </c>
      <c r="J91" s="41" t="s">
        <v>310</v>
      </c>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row>
    <row r="92" spans="1:44" s="1" customFormat="1" ht="56.25" customHeight="1" x14ac:dyDescent="0.25">
      <c r="B92" s="95"/>
      <c r="C92" s="103"/>
      <c r="D92" s="16"/>
      <c r="E92" s="43"/>
      <c r="F92" s="40" t="s">
        <v>20</v>
      </c>
      <c r="G92" s="40" t="s">
        <v>311</v>
      </c>
      <c r="H92" s="41" t="s">
        <v>312</v>
      </c>
      <c r="I92" s="42">
        <v>2017</v>
      </c>
      <c r="J92" s="41" t="s">
        <v>310</v>
      </c>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row>
    <row r="93" spans="1:44" s="1" customFormat="1" ht="51.75" customHeight="1" x14ac:dyDescent="0.25">
      <c r="B93" s="95"/>
      <c r="C93" s="103"/>
      <c r="D93" s="16"/>
      <c r="E93" s="43"/>
      <c r="F93" s="40" t="s">
        <v>30</v>
      </c>
      <c r="G93" s="40" t="s">
        <v>313</v>
      </c>
      <c r="H93" s="41" t="s">
        <v>314</v>
      </c>
      <c r="I93" s="42" t="s">
        <v>315</v>
      </c>
      <c r="J93" s="41" t="s">
        <v>316</v>
      </c>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row>
    <row r="94" spans="1:44" s="1" customFormat="1" ht="51.75" customHeight="1" x14ac:dyDescent="0.25">
      <c r="B94" s="95"/>
      <c r="C94" s="103"/>
      <c r="D94" s="16"/>
      <c r="E94" s="43"/>
      <c r="F94" s="40" t="s">
        <v>30</v>
      </c>
      <c r="G94" s="40" t="s">
        <v>317</v>
      </c>
      <c r="H94" s="41" t="s">
        <v>318</v>
      </c>
      <c r="I94" s="42" t="s">
        <v>315</v>
      </c>
      <c r="J94" s="41" t="s">
        <v>316</v>
      </c>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row>
    <row r="95" spans="1:44" s="1" customFormat="1" ht="51.75" customHeight="1" x14ac:dyDescent="0.25">
      <c r="B95" s="95"/>
      <c r="C95" s="103"/>
      <c r="D95" s="16"/>
      <c r="E95" s="43"/>
      <c r="F95" s="40" t="s">
        <v>30</v>
      </c>
      <c r="G95" s="40" t="s">
        <v>319</v>
      </c>
      <c r="H95" s="41" t="s">
        <v>320</v>
      </c>
      <c r="I95" s="42" t="s">
        <v>315</v>
      </c>
      <c r="J95" s="41" t="s">
        <v>316</v>
      </c>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row>
    <row r="96" spans="1:44" s="1" customFormat="1" ht="51.75" customHeight="1" x14ac:dyDescent="0.25">
      <c r="B96" s="95"/>
      <c r="C96" s="103"/>
      <c r="D96" s="16"/>
      <c r="E96" s="43"/>
      <c r="F96" s="40" t="s">
        <v>30</v>
      </c>
      <c r="G96" s="40" t="s">
        <v>321</v>
      </c>
      <c r="H96" s="41" t="s">
        <v>322</v>
      </c>
      <c r="I96" s="42" t="s">
        <v>315</v>
      </c>
      <c r="J96" s="41" t="s">
        <v>316</v>
      </c>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row>
    <row r="97" spans="2:44" s="1" customFormat="1" ht="51.75" customHeight="1" x14ac:dyDescent="0.25">
      <c r="B97" s="95"/>
      <c r="C97" s="103"/>
      <c r="D97" s="16"/>
      <c r="E97" s="43"/>
      <c r="F97" s="40" t="s">
        <v>30</v>
      </c>
      <c r="G97" s="40" t="s">
        <v>323</v>
      </c>
      <c r="H97" s="41" t="s">
        <v>324</v>
      </c>
      <c r="I97" s="42" t="s">
        <v>315</v>
      </c>
      <c r="J97" s="41" t="s">
        <v>316</v>
      </c>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row>
    <row r="98" spans="2:44" s="1" customFormat="1" ht="62.25" customHeight="1" x14ac:dyDescent="0.25">
      <c r="B98" s="89"/>
      <c r="C98" s="104"/>
      <c r="D98" s="16"/>
      <c r="E98" s="43"/>
      <c r="F98" s="40" t="s">
        <v>30</v>
      </c>
      <c r="G98" s="40" t="s">
        <v>325</v>
      </c>
      <c r="H98" s="41" t="s">
        <v>312</v>
      </c>
      <c r="I98" s="42" t="s">
        <v>315</v>
      </c>
      <c r="J98" s="41" t="s">
        <v>316</v>
      </c>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row>
    <row r="99" spans="2:44" s="1" customFormat="1" ht="90.75" customHeight="1" x14ac:dyDescent="0.25">
      <c r="B99" s="88" t="s">
        <v>326</v>
      </c>
      <c r="C99" s="102" t="s">
        <v>327</v>
      </c>
      <c r="D99" s="18" t="s">
        <v>328</v>
      </c>
      <c r="E99" s="27" t="s">
        <v>329</v>
      </c>
      <c r="F99" s="44" t="s">
        <v>20</v>
      </c>
      <c r="G99" s="45" t="s">
        <v>330</v>
      </c>
      <c r="H99" s="46" t="s">
        <v>331</v>
      </c>
      <c r="I99" s="28">
        <v>2016</v>
      </c>
      <c r="J99" s="30" t="s">
        <v>332</v>
      </c>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row>
    <row r="100" spans="2:44" s="1" customFormat="1" ht="51" customHeight="1" x14ac:dyDescent="0.25">
      <c r="B100" s="95"/>
      <c r="C100" s="103"/>
      <c r="D100" s="18" t="s">
        <v>333</v>
      </c>
      <c r="E100" s="27" t="s">
        <v>334</v>
      </c>
      <c r="F100" s="20" t="s">
        <v>49</v>
      </c>
      <c r="G100" s="28" t="s">
        <v>335</v>
      </c>
      <c r="H100" s="29" t="s">
        <v>336</v>
      </c>
      <c r="I100" s="28">
        <v>2016</v>
      </c>
      <c r="J100" s="32" t="s">
        <v>81</v>
      </c>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row>
    <row r="101" spans="2:44" s="1" customFormat="1" ht="79.5" customHeight="1" x14ac:dyDescent="0.25">
      <c r="B101" s="89"/>
      <c r="C101" s="104"/>
      <c r="D101" s="36"/>
      <c r="E101" s="32"/>
      <c r="F101" s="20" t="s">
        <v>49</v>
      </c>
      <c r="G101" s="28" t="s">
        <v>337</v>
      </c>
      <c r="H101" s="29" t="s">
        <v>338</v>
      </c>
      <c r="I101" s="113" t="s">
        <v>100</v>
      </c>
      <c r="J101" s="114" t="s">
        <v>332</v>
      </c>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row>
    <row r="102" spans="2:44" s="1" customFormat="1" ht="74.25" customHeight="1" x14ac:dyDescent="0.25">
      <c r="B102" s="86" t="s">
        <v>339</v>
      </c>
      <c r="C102" s="87" t="s">
        <v>340</v>
      </c>
      <c r="D102" s="37" t="s">
        <v>341</v>
      </c>
      <c r="E102" s="32" t="s">
        <v>342</v>
      </c>
      <c r="F102" s="20" t="s">
        <v>49</v>
      </c>
      <c r="G102" s="28" t="s">
        <v>343</v>
      </c>
      <c r="H102" s="29" t="s">
        <v>344</v>
      </c>
      <c r="I102" s="113" t="s">
        <v>100</v>
      </c>
      <c r="J102" s="114" t="s">
        <v>332</v>
      </c>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row>
    <row r="103" spans="2:44" s="1" customFormat="1" ht="76.5" customHeight="1" x14ac:dyDescent="0.25">
      <c r="B103" s="86"/>
      <c r="C103" s="87"/>
      <c r="D103" s="37"/>
      <c r="E103" s="32"/>
      <c r="F103" s="20" t="s">
        <v>49</v>
      </c>
      <c r="G103" s="28" t="s">
        <v>345</v>
      </c>
      <c r="H103" s="29" t="s">
        <v>346</v>
      </c>
      <c r="I103" s="113" t="s">
        <v>100</v>
      </c>
      <c r="J103" s="114" t="s">
        <v>332</v>
      </c>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row>
    <row r="104" spans="2:44" s="1" customFormat="1" ht="126" customHeight="1" x14ac:dyDescent="0.25">
      <c r="B104" s="86"/>
      <c r="C104" s="87"/>
      <c r="D104" s="37"/>
      <c r="E104" s="32"/>
      <c r="F104" s="20" t="s">
        <v>49</v>
      </c>
      <c r="G104" s="28" t="s">
        <v>347</v>
      </c>
      <c r="H104" s="29" t="s">
        <v>348</v>
      </c>
      <c r="I104" s="113" t="s">
        <v>349</v>
      </c>
      <c r="J104" s="50" t="s">
        <v>350</v>
      </c>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row>
    <row r="105" spans="2:44" s="1" customFormat="1" ht="90" customHeight="1" x14ac:dyDescent="0.25">
      <c r="B105" s="88" t="s">
        <v>351</v>
      </c>
      <c r="C105" s="102" t="s">
        <v>352</v>
      </c>
      <c r="D105" s="18" t="s">
        <v>353</v>
      </c>
      <c r="E105" s="27" t="s">
        <v>354</v>
      </c>
      <c r="F105" s="20" t="s">
        <v>49</v>
      </c>
      <c r="G105" s="28" t="s">
        <v>355</v>
      </c>
      <c r="H105" s="29" t="s">
        <v>356</v>
      </c>
      <c r="I105" s="113" t="s">
        <v>100</v>
      </c>
      <c r="J105" s="114" t="s">
        <v>332</v>
      </c>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row>
    <row r="106" spans="2:44" s="1" customFormat="1" ht="81.75" customHeight="1" x14ac:dyDescent="0.25">
      <c r="B106" s="95"/>
      <c r="C106" s="103"/>
      <c r="D106" s="36"/>
      <c r="E106" s="32"/>
      <c r="F106" s="20" t="s">
        <v>49</v>
      </c>
      <c r="G106" s="28" t="s">
        <v>357</v>
      </c>
      <c r="H106" s="29" t="s">
        <v>358</v>
      </c>
      <c r="I106" s="113" t="s">
        <v>100</v>
      </c>
      <c r="J106" s="114" t="s">
        <v>332</v>
      </c>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row>
    <row r="107" spans="2:44" s="1" customFormat="1" ht="82.5" customHeight="1" x14ac:dyDescent="0.25">
      <c r="B107" s="89"/>
      <c r="C107" s="104"/>
      <c r="D107" s="36"/>
      <c r="E107" s="32"/>
      <c r="F107" s="20" t="s">
        <v>49</v>
      </c>
      <c r="G107" s="28" t="s">
        <v>359</v>
      </c>
      <c r="H107" s="29" t="s">
        <v>360</v>
      </c>
      <c r="I107" s="113" t="s">
        <v>100</v>
      </c>
      <c r="J107" s="114" t="s">
        <v>332</v>
      </c>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row>
    <row r="108" spans="2:44" s="1" customFormat="1" ht="89.25" customHeight="1" x14ac:dyDescent="0.25">
      <c r="B108" s="88" t="s">
        <v>361</v>
      </c>
      <c r="C108" s="102" t="s">
        <v>362</v>
      </c>
      <c r="D108" s="18" t="s">
        <v>363</v>
      </c>
      <c r="E108" s="27" t="s">
        <v>364</v>
      </c>
      <c r="F108" s="47" t="s">
        <v>20</v>
      </c>
      <c r="G108" s="48" t="s">
        <v>365</v>
      </c>
      <c r="H108" s="29" t="s">
        <v>366</v>
      </c>
      <c r="I108" s="28">
        <v>2016</v>
      </c>
      <c r="J108" s="30" t="s">
        <v>367</v>
      </c>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row>
    <row r="109" spans="2:44" s="1" customFormat="1" ht="55.5" customHeight="1" x14ac:dyDescent="0.25">
      <c r="B109" s="95"/>
      <c r="C109" s="103"/>
      <c r="D109" s="36"/>
      <c r="E109" s="36"/>
      <c r="F109" s="47" t="s">
        <v>20</v>
      </c>
      <c r="G109" s="28" t="s">
        <v>368</v>
      </c>
      <c r="H109" s="32" t="s">
        <v>369</v>
      </c>
      <c r="I109" s="42">
        <v>2016</v>
      </c>
      <c r="J109" s="30" t="s">
        <v>367</v>
      </c>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row>
    <row r="110" spans="2:44" s="1" customFormat="1" ht="55.5" customHeight="1" x14ac:dyDescent="0.25">
      <c r="B110" s="95"/>
      <c r="C110" s="103"/>
      <c r="D110" s="36"/>
      <c r="E110" s="36"/>
      <c r="F110" s="47" t="s">
        <v>20</v>
      </c>
      <c r="G110" s="28" t="s">
        <v>370</v>
      </c>
      <c r="H110" s="32" t="s">
        <v>371</v>
      </c>
      <c r="I110" s="42">
        <v>2016</v>
      </c>
      <c r="J110" s="30" t="s">
        <v>367</v>
      </c>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row>
    <row r="111" spans="2:44" s="1" customFormat="1" ht="55.5" customHeight="1" x14ac:dyDescent="0.25">
      <c r="B111" s="95"/>
      <c r="C111" s="103"/>
      <c r="D111" s="16"/>
      <c r="E111" s="36"/>
      <c r="F111" s="47" t="s">
        <v>20</v>
      </c>
      <c r="G111" s="28" t="s">
        <v>372</v>
      </c>
      <c r="H111" s="32" t="s">
        <v>373</v>
      </c>
      <c r="I111" s="42">
        <v>2016</v>
      </c>
      <c r="J111" s="30" t="s">
        <v>367</v>
      </c>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row>
    <row r="112" spans="2:44" s="1" customFormat="1" ht="55.5" customHeight="1" x14ac:dyDescent="0.25">
      <c r="B112" s="95"/>
      <c r="C112" s="103"/>
      <c r="D112" s="16"/>
      <c r="E112" s="43"/>
      <c r="F112" s="47" t="s">
        <v>20</v>
      </c>
      <c r="G112" s="28" t="s">
        <v>374</v>
      </c>
      <c r="H112" s="32" t="s">
        <v>375</v>
      </c>
      <c r="I112" s="42">
        <v>2016</v>
      </c>
      <c r="J112" s="30" t="s">
        <v>367</v>
      </c>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row>
    <row r="113" spans="1:44" s="1" customFormat="1" ht="55.5" customHeight="1" x14ac:dyDescent="0.25">
      <c r="B113" s="95"/>
      <c r="C113" s="103"/>
      <c r="D113" s="16"/>
      <c r="E113" s="43"/>
      <c r="F113" s="47" t="s">
        <v>20</v>
      </c>
      <c r="G113" s="28" t="s">
        <v>376</v>
      </c>
      <c r="H113" s="32" t="s">
        <v>377</v>
      </c>
      <c r="I113" s="42">
        <v>2016</v>
      </c>
      <c r="J113" s="30" t="s">
        <v>367</v>
      </c>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row>
    <row r="114" spans="1:44" s="1" customFormat="1" ht="55.5" customHeight="1" x14ac:dyDescent="0.25">
      <c r="B114" s="95"/>
      <c r="C114" s="103"/>
      <c r="D114" s="16"/>
      <c r="E114" s="36"/>
      <c r="F114" s="47" t="s">
        <v>20</v>
      </c>
      <c r="G114" s="28" t="s">
        <v>378</v>
      </c>
      <c r="H114" s="32" t="s">
        <v>379</v>
      </c>
      <c r="I114" s="42">
        <v>2016</v>
      </c>
      <c r="J114" s="30" t="s">
        <v>367</v>
      </c>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row>
    <row r="115" spans="1:44" s="1" customFormat="1" ht="55.5" customHeight="1" x14ac:dyDescent="0.25">
      <c r="B115" s="95"/>
      <c r="C115" s="103"/>
      <c r="D115" s="16"/>
      <c r="E115" s="43"/>
      <c r="F115" s="47" t="s">
        <v>20</v>
      </c>
      <c r="G115" s="28" t="s">
        <v>380</v>
      </c>
      <c r="H115" s="32" t="s">
        <v>381</v>
      </c>
      <c r="I115" s="42">
        <v>2016</v>
      </c>
      <c r="J115" s="30" t="s">
        <v>367</v>
      </c>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row>
    <row r="116" spans="1:44" s="1" customFormat="1" ht="55.5" customHeight="1" x14ac:dyDescent="0.25">
      <c r="B116" s="89"/>
      <c r="C116" s="104"/>
      <c r="D116" s="16"/>
      <c r="E116" s="43"/>
      <c r="F116" s="47" t="s">
        <v>20</v>
      </c>
      <c r="G116" s="28" t="s">
        <v>382</v>
      </c>
      <c r="H116" s="32" t="s">
        <v>383</v>
      </c>
      <c r="I116" s="42">
        <v>2016</v>
      </c>
      <c r="J116" s="30" t="s">
        <v>367</v>
      </c>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row>
    <row r="117" spans="1:44" s="15" customFormat="1" ht="24" customHeight="1" x14ac:dyDescent="0.25">
      <c r="A117" s="13"/>
      <c r="B117" s="24" t="s">
        <v>384</v>
      </c>
      <c r="C117" s="25"/>
      <c r="D117" s="25"/>
      <c r="E117" s="25"/>
      <c r="F117" s="25"/>
      <c r="G117" s="25"/>
      <c r="H117" s="25"/>
      <c r="I117" s="25"/>
      <c r="J117" s="26"/>
    </row>
    <row r="118" spans="1:44" s="1" customFormat="1" ht="62.25" customHeight="1" x14ac:dyDescent="0.25">
      <c r="B118" s="37" t="s">
        <v>385</v>
      </c>
      <c r="C118" s="17" t="s">
        <v>386</v>
      </c>
      <c r="D118" s="18" t="s">
        <v>387</v>
      </c>
      <c r="E118" s="27" t="s">
        <v>388</v>
      </c>
      <c r="F118" s="47" t="s">
        <v>20</v>
      </c>
      <c r="G118" s="28" t="s">
        <v>389</v>
      </c>
      <c r="H118" s="29" t="s">
        <v>388</v>
      </c>
      <c r="I118" s="113" t="s">
        <v>884</v>
      </c>
      <c r="J118" s="50" t="s">
        <v>390</v>
      </c>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row>
    <row r="119" spans="1:44" s="1" customFormat="1" ht="88.5" customHeight="1" x14ac:dyDescent="0.25">
      <c r="B119" s="88" t="s">
        <v>391</v>
      </c>
      <c r="C119" s="102" t="s">
        <v>392</v>
      </c>
      <c r="D119" s="18" t="s">
        <v>393</v>
      </c>
      <c r="E119" s="27" t="s">
        <v>394</v>
      </c>
      <c r="F119" s="20" t="s">
        <v>49</v>
      </c>
      <c r="G119" s="28" t="s">
        <v>395</v>
      </c>
      <c r="H119" s="29" t="s">
        <v>396</v>
      </c>
      <c r="I119" s="113">
        <v>2021</v>
      </c>
      <c r="J119" s="50" t="s">
        <v>397</v>
      </c>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row>
    <row r="120" spans="1:44" s="1" customFormat="1" ht="70.5" customHeight="1" x14ac:dyDescent="0.25">
      <c r="B120" s="95"/>
      <c r="C120" s="103"/>
      <c r="D120" s="16"/>
      <c r="E120" s="32"/>
      <c r="F120" s="20" t="s">
        <v>49</v>
      </c>
      <c r="G120" s="28" t="s">
        <v>398</v>
      </c>
      <c r="H120" s="29" t="s">
        <v>399</v>
      </c>
      <c r="I120" s="113" t="s">
        <v>885</v>
      </c>
      <c r="J120" s="50" t="s">
        <v>400</v>
      </c>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row>
    <row r="121" spans="1:44" s="1" customFormat="1" ht="93.75" customHeight="1" x14ac:dyDescent="0.25">
      <c r="B121" s="89"/>
      <c r="C121" s="104"/>
      <c r="D121" s="18" t="s">
        <v>401</v>
      </c>
      <c r="E121" s="27" t="s">
        <v>402</v>
      </c>
      <c r="F121" s="20" t="s">
        <v>49</v>
      </c>
      <c r="G121" s="28" t="s">
        <v>403</v>
      </c>
      <c r="H121" s="29" t="s">
        <v>404</v>
      </c>
      <c r="I121" s="28">
        <v>2021</v>
      </c>
      <c r="J121" s="32" t="s">
        <v>397</v>
      </c>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row>
    <row r="122" spans="1:44" s="1" customFormat="1" ht="75" customHeight="1" x14ac:dyDescent="0.25">
      <c r="B122" s="37" t="s">
        <v>405</v>
      </c>
      <c r="C122" s="17" t="s">
        <v>406</v>
      </c>
      <c r="D122" s="18" t="s">
        <v>407</v>
      </c>
      <c r="E122" s="27" t="s">
        <v>408</v>
      </c>
      <c r="F122" s="20" t="s">
        <v>20</v>
      </c>
      <c r="G122" s="28" t="s">
        <v>409</v>
      </c>
      <c r="H122" s="29" t="s">
        <v>410</v>
      </c>
      <c r="I122" s="28">
        <v>2016</v>
      </c>
      <c r="J122" s="32" t="s">
        <v>81</v>
      </c>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row>
    <row r="123" spans="1:44" s="1" customFormat="1" ht="94.5" customHeight="1" x14ac:dyDescent="0.25">
      <c r="B123" s="37" t="s">
        <v>411</v>
      </c>
      <c r="C123" s="17" t="s">
        <v>412</v>
      </c>
      <c r="D123" s="18" t="s">
        <v>413</v>
      </c>
      <c r="E123" s="27" t="s">
        <v>414</v>
      </c>
      <c r="F123" s="20" t="s">
        <v>20</v>
      </c>
      <c r="G123" s="28" t="s">
        <v>415</v>
      </c>
      <c r="H123" s="29" t="s">
        <v>416</v>
      </c>
      <c r="I123" s="28">
        <v>2016</v>
      </c>
      <c r="J123" s="32" t="s">
        <v>417</v>
      </c>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row>
    <row r="124" spans="1:44" s="1" customFormat="1" ht="57.75" customHeight="1" x14ac:dyDescent="0.25">
      <c r="B124" s="105" t="s">
        <v>418</v>
      </c>
      <c r="C124" s="87" t="s">
        <v>419</v>
      </c>
      <c r="D124" s="18" t="s">
        <v>420</v>
      </c>
      <c r="E124" s="27" t="s">
        <v>421</v>
      </c>
      <c r="F124" s="20" t="s">
        <v>20</v>
      </c>
      <c r="G124" s="28" t="s">
        <v>422</v>
      </c>
      <c r="H124" s="29" t="s">
        <v>423</v>
      </c>
      <c r="I124" s="113" t="s">
        <v>231</v>
      </c>
      <c r="J124" s="50" t="s">
        <v>886</v>
      </c>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row>
    <row r="125" spans="1:44" s="1" customFormat="1" ht="79.5" customHeight="1" x14ac:dyDescent="0.25">
      <c r="B125" s="105"/>
      <c r="C125" s="87"/>
      <c r="D125" s="18" t="s">
        <v>424</v>
      </c>
      <c r="E125" s="27" t="s">
        <v>425</v>
      </c>
      <c r="F125" s="20" t="s">
        <v>20</v>
      </c>
      <c r="G125" s="28" t="s">
        <v>426</v>
      </c>
      <c r="H125" s="29" t="s">
        <v>425</v>
      </c>
      <c r="I125" s="28" t="s">
        <v>817</v>
      </c>
      <c r="J125" s="30" t="s">
        <v>852</v>
      </c>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row>
    <row r="126" spans="1:44" s="1" customFormat="1" ht="60" customHeight="1" x14ac:dyDescent="0.25">
      <c r="B126" s="105"/>
      <c r="C126" s="87"/>
      <c r="D126" s="36"/>
      <c r="E126" s="32"/>
      <c r="F126" s="20" t="s">
        <v>30</v>
      </c>
      <c r="G126" s="28" t="s">
        <v>427</v>
      </c>
      <c r="H126" s="29" t="s">
        <v>428</v>
      </c>
      <c r="I126" s="28" t="s">
        <v>349</v>
      </c>
      <c r="J126" s="32" t="s">
        <v>429</v>
      </c>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row>
    <row r="127" spans="1:44" s="1" customFormat="1" ht="105.75" customHeight="1" x14ac:dyDescent="0.25">
      <c r="B127" s="106" t="s">
        <v>430</v>
      </c>
      <c r="C127" s="109" t="s">
        <v>431</v>
      </c>
      <c r="D127" s="18" t="s">
        <v>432</v>
      </c>
      <c r="E127" s="27" t="s">
        <v>433</v>
      </c>
      <c r="F127" s="20" t="s">
        <v>49</v>
      </c>
      <c r="G127" s="28" t="s">
        <v>434</v>
      </c>
      <c r="H127" s="29" t="s">
        <v>834</v>
      </c>
      <c r="I127" s="28" t="s">
        <v>435</v>
      </c>
      <c r="J127" s="32" t="s">
        <v>332</v>
      </c>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row>
    <row r="128" spans="1:44" s="1" customFormat="1" ht="105.75" customHeight="1" x14ac:dyDescent="0.25">
      <c r="B128" s="107"/>
      <c r="C128" s="110"/>
      <c r="D128" s="77"/>
      <c r="E128" s="32"/>
      <c r="F128" s="20" t="s">
        <v>49</v>
      </c>
      <c r="G128" s="28" t="s">
        <v>434</v>
      </c>
      <c r="H128" s="29" t="s">
        <v>833</v>
      </c>
      <c r="I128" s="28" t="s">
        <v>435</v>
      </c>
      <c r="J128" s="32" t="s">
        <v>332</v>
      </c>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row>
    <row r="129" spans="1:44" s="1" customFormat="1" ht="94.5" customHeight="1" x14ac:dyDescent="0.25">
      <c r="B129" s="108"/>
      <c r="C129" s="111"/>
      <c r="D129" s="18" t="s">
        <v>436</v>
      </c>
      <c r="E129" s="27" t="s">
        <v>437</v>
      </c>
      <c r="F129" s="20" t="s">
        <v>20</v>
      </c>
      <c r="G129" s="28" t="s">
        <v>438</v>
      </c>
      <c r="H129" s="29" t="s">
        <v>439</v>
      </c>
      <c r="I129" s="28">
        <v>2020</v>
      </c>
      <c r="J129" s="32" t="s">
        <v>440</v>
      </c>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row>
    <row r="130" spans="1:44" s="1" customFormat="1" ht="81.75" customHeight="1" x14ac:dyDescent="0.25">
      <c r="B130" s="49" t="s">
        <v>441</v>
      </c>
      <c r="C130" s="50" t="s">
        <v>442</v>
      </c>
      <c r="D130" s="18" t="s">
        <v>443</v>
      </c>
      <c r="E130" s="27" t="s">
        <v>444</v>
      </c>
      <c r="F130" s="20" t="s">
        <v>49</v>
      </c>
      <c r="G130" s="28" t="s">
        <v>445</v>
      </c>
      <c r="H130" s="29" t="s">
        <v>446</v>
      </c>
      <c r="I130" s="28" t="s">
        <v>100</v>
      </c>
      <c r="J130" s="30" t="s">
        <v>332</v>
      </c>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row>
    <row r="131" spans="1:44" s="15" customFormat="1" ht="24" customHeight="1" x14ac:dyDescent="0.25">
      <c r="A131" s="13"/>
      <c r="B131" s="24" t="s">
        <v>447</v>
      </c>
      <c r="C131" s="25"/>
      <c r="D131" s="25"/>
      <c r="E131" s="25"/>
      <c r="F131" s="25"/>
      <c r="G131" s="25"/>
      <c r="H131" s="25"/>
      <c r="I131" s="25"/>
      <c r="J131" s="26"/>
    </row>
    <row r="132" spans="1:44" s="1" customFormat="1" ht="60" customHeight="1" x14ac:dyDescent="0.25">
      <c r="B132" s="105" t="s">
        <v>448</v>
      </c>
      <c r="C132" s="87" t="s">
        <v>449</v>
      </c>
      <c r="D132" s="18" t="s">
        <v>450</v>
      </c>
      <c r="E132" s="27" t="s">
        <v>451</v>
      </c>
      <c r="F132" s="20" t="s">
        <v>20</v>
      </c>
      <c r="G132" s="28" t="s">
        <v>452</v>
      </c>
      <c r="H132" s="29" t="s">
        <v>453</v>
      </c>
      <c r="I132" s="28">
        <v>2016</v>
      </c>
      <c r="J132" s="32" t="s">
        <v>81</v>
      </c>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row>
    <row r="133" spans="1:44" s="1" customFormat="1" ht="71.25" customHeight="1" x14ac:dyDescent="0.25">
      <c r="B133" s="105"/>
      <c r="C133" s="87"/>
      <c r="D133" s="16"/>
      <c r="E133" s="32"/>
      <c r="F133" s="20" t="s">
        <v>30</v>
      </c>
      <c r="G133" s="28" t="s">
        <v>454</v>
      </c>
      <c r="H133" s="29" t="s">
        <v>455</v>
      </c>
      <c r="I133" s="28" t="s">
        <v>817</v>
      </c>
      <c r="J133" s="30" t="s">
        <v>826</v>
      </c>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row>
    <row r="134" spans="1:44" s="1" customFormat="1" ht="71.25" customHeight="1" x14ac:dyDescent="0.25">
      <c r="B134" s="105"/>
      <c r="C134" s="87"/>
      <c r="D134" s="16"/>
      <c r="E134" s="32"/>
      <c r="F134" s="20" t="s">
        <v>30</v>
      </c>
      <c r="G134" s="28" t="s">
        <v>456</v>
      </c>
      <c r="H134" s="29" t="s">
        <v>457</v>
      </c>
      <c r="I134" s="28" t="s">
        <v>817</v>
      </c>
      <c r="J134" s="30" t="s">
        <v>826</v>
      </c>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row>
    <row r="135" spans="1:44" s="1" customFormat="1" ht="71.25" customHeight="1" x14ac:dyDescent="0.25">
      <c r="B135" s="105" t="s">
        <v>458</v>
      </c>
      <c r="C135" s="87" t="s">
        <v>459</v>
      </c>
      <c r="D135" s="18" t="s">
        <v>460</v>
      </c>
      <c r="E135" s="27" t="s">
        <v>461</v>
      </c>
      <c r="F135" s="20" t="s">
        <v>49</v>
      </c>
      <c r="G135" s="28" t="s">
        <v>462</v>
      </c>
      <c r="H135" s="29" t="s">
        <v>463</v>
      </c>
      <c r="I135" s="113" t="s">
        <v>100</v>
      </c>
      <c r="J135" s="114" t="s">
        <v>332</v>
      </c>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row>
    <row r="136" spans="1:44" s="1" customFormat="1" ht="61.5" customHeight="1" x14ac:dyDescent="0.25">
      <c r="B136" s="105"/>
      <c r="C136" s="87"/>
      <c r="D136" s="16"/>
      <c r="E136" s="32"/>
      <c r="F136" s="20" t="s">
        <v>49</v>
      </c>
      <c r="G136" s="28" t="s">
        <v>464</v>
      </c>
      <c r="H136" s="29" t="s">
        <v>465</v>
      </c>
      <c r="I136" s="28">
        <v>2016</v>
      </c>
      <c r="J136" s="32" t="s">
        <v>81</v>
      </c>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row>
    <row r="137" spans="1:44" s="1" customFormat="1" ht="61.5" customHeight="1" x14ac:dyDescent="0.25">
      <c r="B137" s="105"/>
      <c r="C137" s="87"/>
      <c r="D137" s="16"/>
      <c r="E137" s="32"/>
      <c r="F137" s="20" t="s">
        <v>49</v>
      </c>
      <c r="G137" s="28" t="s">
        <v>466</v>
      </c>
      <c r="H137" s="29" t="s">
        <v>467</v>
      </c>
      <c r="I137" s="28">
        <v>2016</v>
      </c>
      <c r="J137" s="32" t="s">
        <v>81</v>
      </c>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row>
    <row r="138" spans="1:44" s="15" customFormat="1" ht="24" customHeight="1" x14ac:dyDescent="0.25">
      <c r="A138" s="13"/>
      <c r="B138" s="24" t="s">
        <v>468</v>
      </c>
      <c r="C138" s="25"/>
      <c r="D138" s="25"/>
      <c r="E138" s="25"/>
      <c r="F138" s="25"/>
      <c r="G138" s="25"/>
      <c r="H138" s="25"/>
      <c r="I138" s="25"/>
      <c r="J138" s="26"/>
    </row>
    <row r="139" spans="1:44" s="1" customFormat="1" ht="72.75" customHeight="1" x14ac:dyDescent="0.25">
      <c r="B139" s="86" t="s">
        <v>469</v>
      </c>
      <c r="C139" s="87" t="s">
        <v>470</v>
      </c>
      <c r="D139" s="18" t="s">
        <v>471</v>
      </c>
      <c r="E139" s="27" t="s">
        <v>472</v>
      </c>
      <c r="F139" s="20" t="s">
        <v>20</v>
      </c>
      <c r="G139" s="28" t="s">
        <v>473</v>
      </c>
      <c r="H139" s="29" t="s">
        <v>474</v>
      </c>
      <c r="I139" s="28" t="s">
        <v>817</v>
      </c>
      <c r="J139" s="30" t="s">
        <v>826</v>
      </c>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row>
    <row r="140" spans="1:44" s="1" customFormat="1" ht="72.75" customHeight="1" x14ac:dyDescent="0.25">
      <c r="B140" s="86"/>
      <c r="C140" s="87"/>
      <c r="D140" s="18" t="s">
        <v>475</v>
      </c>
      <c r="E140" s="27" t="s">
        <v>476</v>
      </c>
      <c r="F140" s="20" t="s">
        <v>49</v>
      </c>
      <c r="G140" s="28" t="s">
        <v>477</v>
      </c>
      <c r="H140" s="29" t="s">
        <v>478</v>
      </c>
      <c r="I140" s="28" t="s">
        <v>817</v>
      </c>
      <c r="J140" s="30" t="s">
        <v>826</v>
      </c>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row>
    <row r="141" spans="1:44" s="1" customFormat="1" ht="92.25" customHeight="1" x14ac:dyDescent="0.25">
      <c r="B141" s="37" t="s">
        <v>479</v>
      </c>
      <c r="C141" s="17" t="s">
        <v>480</v>
      </c>
      <c r="D141" s="18" t="s">
        <v>481</v>
      </c>
      <c r="E141" s="27" t="s">
        <v>482</v>
      </c>
      <c r="F141" s="20" t="s">
        <v>20</v>
      </c>
      <c r="G141" s="28" t="s">
        <v>483</v>
      </c>
      <c r="H141" s="29" t="s">
        <v>484</v>
      </c>
      <c r="I141" s="28" t="s">
        <v>817</v>
      </c>
      <c r="J141" s="32" t="s">
        <v>853</v>
      </c>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row>
    <row r="142" spans="1:44" s="1" customFormat="1" ht="88.5" customHeight="1" x14ac:dyDescent="0.25">
      <c r="B142" s="37" t="s">
        <v>485</v>
      </c>
      <c r="C142" s="17" t="s">
        <v>486</v>
      </c>
      <c r="D142" s="18" t="s">
        <v>487</v>
      </c>
      <c r="E142" s="27" t="s">
        <v>488</v>
      </c>
      <c r="F142" s="20" t="s">
        <v>20</v>
      </c>
      <c r="G142" s="28" t="s">
        <v>489</v>
      </c>
      <c r="H142" s="29" t="s">
        <v>488</v>
      </c>
      <c r="I142" s="28" t="s">
        <v>817</v>
      </c>
      <c r="J142" s="32" t="s">
        <v>854</v>
      </c>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row>
    <row r="143" spans="1:44" s="1" customFormat="1" ht="147" customHeight="1" x14ac:dyDescent="0.25">
      <c r="B143" s="37" t="s">
        <v>490</v>
      </c>
      <c r="C143" s="17" t="s">
        <v>491</v>
      </c>
      <c r="D143" s="18" t="s">
        <v>492</v>
      </c>
      <c r="E143" s="27" t="s">
        <v>493</v>
      </c>
      <c r="F143" s="33" t="s">
        <v>20</v>
      </c>
      <c r="G143" s="28" t="s">
        <v>494</v>
      </c>
      <c r="H143" s="29" t="s">
        <v>495</v>
      </c>
      <c r="I143" s="28" t="s">
        <v>817</v>
      </c>
      <c r="J143" s="32" t="s">
        <v>854</v>
      </c>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row>
    <row r="144" spans="1:44" s="15" customFormat="1" ht="24" customHeight="1" x14ac:dyDescent="0.25">
      <c r="A144" s="13"/>
      <c r="B144" s="24" t="s">
        <v>496</v>
      </c>
      <c r="C144" s="25"/>
      <c r="D144" s="25"/>
      <c r="E144" s="25"/>
      <c r="F144" s="25"/>
      <c r="G144" s="25"/>
      <c r="H144" s="25"/>
      <c r="I144" s="25"/>
      <c r="J144" s="26"/>
    </row>
    <row r="145" spans="1:44" s="1" customFormat="1" ht="75.75" customHeight="1" x14ac:dyDescent="0.25">
      <c r="B145" s="37" t="s">
        <v>497</v>
      </c>
      <c r="C145" s="17" t="s">
        <v>498</v>
      </c>
      <c r="D145" s="18" t="s">
        <v>499</v>
      </c>
      <c r="E145" s="27" t="s">
        <v>500</v>
      </c>
      <c r="F145" s="20" t="s">
        <v>20</v>
      </c>
      <c r="G145" s="28" t="s">
        <v>501</v>
      </c>
      <c r="H145" s="29" t="s">
        <v>502</v>
      </c>
      <c r="I145" s="28" t="s">
        <v>817</v>
      </c>
      <c r="J145" s="32" t="s">
        <v>503</v>
      </c>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row>
    <row r="146" spans="1:44" s="1" customFormat="1" ht="100.5" customHeight="1" x14ac:dyDescent="0.25">
      <c r="B146" s="37" t="s">
        <v>504</v>
      </c>
      <c r="C146" s="17" t="s">
        <v>505</v>
      </c>
      <c r="D146" s="18" t="s">
        <v>506</v>
      </c>
      <c r="E146" s="27" t="s">
        <v>507</v>
      </c>
      <c r="F146" s="20" t="s">
        <v>20</v>
      </c>
      <c r="G146" s="28" t="s">
        <v>508</v>
      </c>
      <c r="H146" s="29" t="s">
        <v>509</v>
      </c>
      <c r="I146" s="28" t="s">
        <v>817</v>
      </c>
      <c r="J146" s="32" t="s">
        <v>855</v>
      </c>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row>
    <row r="147" spans="1:44" s="1" customFormat="1" ht="76.5" customHeight="1" x14ac:dyDescent="0.25">
      <c r="B147" s="86" t="s">
        <v>510</v>
      </c>
      <c r="C147" s="87" t="s">
        <v>511</v>
      </c>
      <c r="D147" s="18" t="s">
        <v>512</v>
      </c>
      <c r="E147" s="27" t="s">
        <v>513</v>
      </c>
      <c r="F147" s="20" t="s">
        <v>20</v>
      </c>
      <c r="G147" s="28" t="s">
        <v>514</v>
      </c>
      <c r="H147" s="29" t="s">
        <v>515</v>
      </c>
      <c r="I147" s="28" t="s">
        <v>817</v>
      </c>
      <c r="J147" s="30" t="s">
        <v>826</v>
      </c>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row>
    <row r="148" spans="1:44" s="1" customFormat="1" ht="77.25" customHeight="1" x14ac:dyDescent="0.25">
      <c r="B148" s="86"/>
      <c r="C148" s="87"/>
      <c r="D148" s="36"/>
      <c r="E148" s="32"/>
      <c r="F148" s="20" t="s">
        <v>30</v>
      </c>
      <c r="G148" s="28" t="s">
        <v>516</v>
      </c>
      <c r="H148" s="29" t="s">
        <v>517</v>
      </c>
      <c r="I148" s="28" t="s">
        <v>817</v>
      </c>
      <c r="J148" s="30" t="s">
        <v>826</v>
      </c>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row>
    <row r="149" spans="1:44" s="1" customFormat="1" ht="89.25" customHeight="1" x14ac:dyDescent="0.25">
      <c r="B149" s="86" t="s">
        <v>518</v>
      </c>
      <c r="C149" s="87" t="s">
        <v>519</v>
      </c>
      <c r="D149" s="18" t="s">
        <v>520</v>
      </c>
      <c r="E149" s="27" t="s">
        <v>521</v>
      </c>
      <c r="F149" s="20" t="s">
        <v>20</v>
      </c>
      <c r="G149" s="28" t="s">
        <v>522</v>
      </c>
      <c r="H149" s="29" t="s">
        <v>523</v>
      </c>
      <c r="I149" s="28" t="s">
        <v>817</v>
      </c>
      <c r="J149" s="30" t="s">
        <v>826</v>
      </c>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row>
    <row r="150" spans="1:44" s="1" customFormat="1" ht="78" customHeight="1" x14ac:dyDescent="0.25">
      <c r="B150" s="86"/>
      <c r="C150" s="87"/>
      <c r="D150" s="18" t="s">
        <v>524</v>
      </c>
      <c r="E150" s="27" t="s">
        <v>525</v>
      </c>
      <c r="F150" s="20" t="s">
        <v>20</v>
      </c>
      <c r="G150" s="28" t="s">
        <v>526</v>
      </c>
      <c r="H150" s="29" t="s">
        <v>527</v>
      </c>
      <c r="I150" s="28" t="s">
        <v>817</v>
      </c>
      <c r="J150" s="30" t="s">
        <v>826</v>
      </c>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row>
    <row r="151" spans="1:44" s="1" customFormat="1" ht="78" customHeight="1" x14ac:dyDescent="0.25">
      <c r="B151" s="37" t="s">
        <v>528</v>
      </c>
      <c r="C151" s="17" t="s">
        <v>529</v>
      </c>
      <c r="D151" s="18" t="s">
        <v>530</v>
      </c>
      <c r="E151" s="27" t="s">
        <v>531</v>
      </c>
      <c r="F151" s="20" t="s">
        <v>20</v>
      </c>
      <c r="G151" s="28" t="s">
        <v>532</v>
      </c>
      <c r="H151" s="29" t="s">
        <v>533</v>
      </c>
      <c r="I151" s="28" t="s">
        <v>817</v>
      </c>
      <c r="J151" s="30" t="s">
        <v>826</v>
      </c>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row>
    <row r="152" spans="1:44" s="1" customFormat="1" ht="75.75" customHeight="1" x14ac:dyDescent="0.25">
      <c r="B152" s="86" t="s">
        <v>534</v>
      </c>
      <c r="C152" s="87" t="s">
        <v>535</v>
      </c>
      <c r="D152" s="18" t="s">
        <v>536</v>
      </c>
      <c r="E152" s="27" t="s">
        <v>537</v>
      </c>
      <c r="F152" s="20" t="s">
        <v>20</v>
      </c>
      <c r="G152" s="28" t="s">
        <v>538</v>
      </c>
      <c r="H152" s="29" t="s">
        <v>539</v>
      </c>
      <c r="I152" s="28">
        <v>2015</v>
      </c>
      <c r="J152" s="32" t="s">
        <v>540</v>
      </c>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row>
    <row r="153" spans="1:44" s="1" customFormat="1" ht="54" customHeight="1" x14ac:dyDescent="0.25">
      <c r="B153" s="86"/>
      <c r="C153" s="87"/>
      <c r="D153" s="36"/>
      <c r="E153" s="32"/>
      <c r="F153" s="20" t="s">
        <v>30</v>
      </c>
      <c r="G153" s="28" t="s">
        <v>541</v>
      </c>
      <c r="H153" s="29" t="s">
        <v>542</v>
      </c>
      <c r="I153" s="28">
        <v>2016</v>
      </c>
      <c r="J153" s="32" t="s">
        <v>81</v>
      </c>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row>
    <row r="154" spans="1:44" s="1" customFormat="1" ht="90.75" customHeight="1" x14ac:dyDescent="0.25">
      <c r="B154" s="37">
        <v>8.8000000000000007</v>
      </c>
      <c r="C154" s="51" t="s">
        <v>543</v>
      </c>
      <c r="D154" s="18" t="s">
        <v>544</v>
      </c>
      <c r="E154" s="27" t="s">
        <v>545</v>
      </c>
      <c r="F154" s="20" t="s">
        <v>49</v>
      </c>
      <c r="G154" s="28" t="s">
        <v>546</v>
      </c>
      <c r="H154" s="29" t="s">
        <v>547</v>
      </c>
      <c r="I154" s="28" t="s">
        <v>856</v>
      </c>
      <c r="J154" s="32" t="s">
        <v>857</v>
      </c>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row>
    <row r="155" spans="1:44" s="1" customFormat="1" ht="60" customHeight="1" x14ac:dyDescent="0.25">
      <c r="B155" s="86" t="s">
        <v>548</v>
      </c>
      <c r="C155" s="87" t="s">
        <v>549</v>
      </c>
      <c r="D155" s="18" t="s">
        <v>550</v>
      </c>
      <c r="E155" s="27" t="s">
        <v>551</v>
      </c>
      <c r="F155" s="28" t="s">
        <v>20</v>
      </c>
      <c r="G155" s="28" t="s">
        <v>552</v>
      </c>
      <c r="H155" s="29" t="s">
        <v>553</v>
      </c>
      <c r="I155" s="28" t="s">
        <v>817</v>
      </c>
      <c r="J155" s="32" t="s">
        <v>554</v>
      </c>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row>
    <row r="156" spans="1:44" s="1" customFormat="1" ht="51.75" customHeight="1" x14ac:dyDescent="0.25">
      <c r="B156" s="86"/>
      <c r="C156" s="87"/>
      <c r="D156" s="36"/>
      <c r="E156" s="32"/>
      <c r="F156" s="28" t="s">
        <v>20</v>
      </c>
      <c r="G156" s="28" t="s">
        <v>555</v>
      </c>
      <c r="H156" s="29" t="s">
        <v>556</v>
      </c>
      <c r="I156" s="28" t="s">
        <v>856</v>
      </c>
      <c r="J156" s="32" t="s">
        <v>554</v>
      </c>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row>
    <row r="157" spans="1:44" s="1" customFormat="1" ht="68.25" customHeight="1" x14ac:dyDescent="0.25">
      <c r="B157" s="86"/>
      <c r="C157" s="87"/>
      <c r="D157" s="18" t="s">
        <v>557</v>
      </c>
      <c r="E157" s="27" t="s">
        <v>558</v>
      </c>
      <c r="F157" s="28" t="s">
        <v>49</v>
      </c>
      <c r="G157" s="28" t="s">
        <v>559</v>
      </c>
      <c r="H157" s="29" t="s">
        <v>560</v>
      </c>
      <c r="I157" s="28" t="s">
        <v>856</v>
      </c>
      <c r="J157" s="32" t="s">
        <v>554</v>
      </c>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row>
    <row r="158" spans="1:44" s="15" customFormat="1" ht="24" customHeight="1" x14ac:dyDescent="0.25">
      <c r="A158" s="13"/>
      <c r="B158" s="24" t="s">
        <v>561</v>
      </c>
      <c r="C158" s="25"/>
      <c r="D158" s="25"/>
      <c r="E158" s="25"/>
      <c r="F158" s="25"/>
      <c r="G158" s="25"/>
      <c r="H158" s="25"/>
      <c r="I158" s="25"/>
      <c r="J158" s="26"/>
    </row>
    <row r="159" spans="1:44" s="1" customFormat="1" ht="103.5" customHeight="1" x14ac:dyDescent="0.25">
      <c r="B159" s="52" t="s">
        <v>562</v>
      </c>
      <c r="C159" s="53" t="s">
        <v>563</v>
      </c>
      <c r="D159" s="18" t="s">
        <v>564</v>
      </c>
      <c r="E159" s="19" t="s">
        <v>565</v>
      </c>
      <c r="F159" s="47" t="s">
        <v>49</v>
      </c>
      <c r="G159" s="28" t="s">
        <v>566</v>
      </c>
      <c r="H159" s="29" t="s">
        <v>567</v>
      </c>
      <c r="I159" s="28">
        <v>2012</v>
      </c>
      <c r="J159" s="32" t="s">
        <v>568</v>
      </c>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row>
    <row r="160" spans="1:44" s="1" customFormat="1" ht="60" customHeight="1" x14ac:dyDescent="0.25">
      <c r="B160" s="88" t="s">
        <v>569</v>
      </c>
      <c r="C160" s="102" t="s">
        <v>570</v>
      </c>
      <c r="D160" s="18" t="s">
        <v>571</v>
      </c>
      <c r="E160" s="19" t="s">
        <v>572</v>
      </c>
      <c r="F160" s="20" t="s">
        <v>20</v>
      </c>
      <c r="G160" s="28" t="s">
        <v>573</v>
      </c>
      <c r="H160" s="29" t="s">
        <v>574</v>
      </c>
      <c r="I160" s="28" t="s">
        <v>817</v>
      </c>
      <c r="J160" s="32" t="s">
        <v>858</v>
      </c>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row>
    <row r="161" spans="1:44" s="1" customFormat="1" ht="60" customHeight="1" x14ac:dyDescent="0.25">
      <c r="B161" s="95"/>
      <c r="C161" s="103"/>
      <c r="D161" s="36"/>
      <c r="E161" s="50"/>
      <c r="F161" s="20" t="s">
        <v>20</v>
      </c>
      <c r="G161" s="28" t="s">
        <v>575</v>
      </c>
      <c r="H161" s="29" t="s">
        <v>576</v>
      </c>
      <c r="I161" s="28" t="s">
        <v>817</v>
      </c>
      <c r="J161" s="32" t="s">
        <v>858</v>
      </c>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row>
    <row r="162" spans="1:44" s="1" customFormat="1" ht="74.25" customHeight="1" x14ac:dyDescent="0.25">
      <c r="B162" s="89"/>
      <c r="C162" s="104"/>
      <c r="D162" s="18" t="s">
        <v>577</v>
      </c>
      <c r="E162" s="19" t="s">
        <v>578</v>
      </c>
      <c r="F162" s="20" t="s">
        <v>20</v>
      </c>
      <c r="G162" s="28" t="s">
        <v>579</v>
      </c>
      <c r="H162" s="29" t="s">
        <v>580</v>
      </c>
      <c r="I162" s="28" t="s">
        <v>817</v>
      </c>
      <c r="J162" s="30" t="s">
        <v>826</v>
      </c>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row>
    <row r="163" spans="1:44" s="1" customFormat="1" ht="90" customHeight="1" x14ac:dyDescent="0.25">
      <c r="B163" s="88" t="s">
        <v>581</v>
      </c>
      <c r="C163" s="90" t="s">
        <v>582</v>
      </c>
      <c r="D163" s="18" t="s">
        <v>583</v>
      </c>
      <c r="E163" s="19" t="s">
        <v>584</v>
      </c>
      <c r="F163" s="20" t="s">
        <v>49</v>
      </c>
      <c r="G163" s="28" t="s">
        <v>585</v>
      </c>
      <c r="H163" s="29" t="s">
        <v>586</v>
      </c>
      <c r="I163" s="28" t="s">
        <v>817</v>
      </c>
      <c r="J163" s="30" t="s">
        <v>859</v>
      </c>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row>
    <row r="164" spans="1:44" s="1" customFormat="1" ht="60" customHeight="1" x14ac:dyDescent="0.25">
      <c r="B164" s="95"/>
      <c r="C164" s="99"/>
      <c r="D164" s="18" t="s">
        <v>587</v>
      </c>
      <c r="E164" s="19" t="s">
        <v>588</v>
      </c>
      <c r="F164" s="20" t="s">
        <v>20</v>
      </c>
      <c r="G164" s="28" t="s">
        <v>589</v>
      </c>
      <c r="H164" s="29" t="s">
        <v>590</v>
      </c>
      <c r="I164" s="28">
        <v>2010</v>
      </c>
      <c r="J164" s="32" t="s">
        <v>591</v>
      </c>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row>
    <row r="165" spans="1:44" s="1" customFormat="1" ht="60" customHeight="1" x14ac:dyDescent="0.25">
      <c r="B165" s="89"/>
      <c r="C165" s="91"/>
      <c r="D165" s="36"/>
      <c r="E165" s="32"/>
      <c r="F165" s="20" t="s">
        <v>30</v>
      </c>
      <c r="G165" s="28" t="s">
        <v>592</v>
      </c>
      <c r="H165" s="29" t="s">
        <v>593</v>
      </c>
      <c r="I165" s="28">
        <v>2010</v>
      </c>
      <c r="J165" s="32" t="s">
        <v>591</v>
      </c>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row>
    <row r="166" spans="1:44" s="1" customFormat="1" ht="60" customHeight="1" x14ac:dyDescent="0.25">
      <c r="B166" s="86" t="s">
        <v>594</v>
      </c>
      <c r="C166" s="87" t="s">
        <v>595</v>
      </c>
      <c r="D166" s="18" t="s">
        <v>596</v>
      </c>
      <c r="E166" s="19" t="s">
        <v>597</v>
      </c>
      <c r="F166" s="20" t="s">
        <v>20</v>
      </c>
      <c r="G166" s="28" t="s">
        <v>598</v>
      </c>
      <c r="H166" s="29" t="s">
        <v>599</v>
      </c>
      <c r="I166" s="28" t="s">
        <v>817</v>
      </c>
      <c r="J166" s="30" t="s">
        <v>860</v>
      </c>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row>
    <row r="167" spans="1:44" s="1" customFormat="1" ht="60" customHeight="1" x14ac:dyDescent="0.25">
      <c r="B167" s="86"/>
      <c r="C167" s="87"/>
      <c r="D167" s="18" t="s">
        <v>600</v>
      </c>
      <c r="E167" s="19" t="s">
        <v>601</v>
      </c>
      <c r="F167" s="20" t="s">
        <v>20</v>
      </c>
      <c r="G167" s="28" t="s">
        <v>602</v>
      </c>
      <c r="H167" s="29" t="s">
        <v>603</v>
      </c>
      <c r="I167" s="28" t="s">
        <v>861</v>
      </c>
      <c r="J167" s="32" t="s">
        <v>604</v>
      </c>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row>
    <row r="168" spans="1:44" s="1" customFormat="1" ht="78" customHeight="1" x14ac:dyDescent="0.25">
      <c r="B168" s="86"/>
      <c r="C168" s="87"/>
      <c r="D168" s="36"/>
      <c r="E168" s="32"/>
      <c r="F168" s="20" t="s">
        <v>30</v>
      </c>
      <c r="G168" s="28" t="s">
        <v>605</v>
      </c>
      <c r="H168" s="29" t="s">
        <v>606</v>
      </c>
      <c r="I168" s="28" t="s">
        <v>861</v>
      </c>
      <c r="J168" s="32" t="s">
        <v>862</v>
      </c>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row>
    <row r="169" spans="1:44" s="1" customFormat="1" ht="97.5" customHeight="1" x14ac:dyDescent="0.25">
      <c r="B169" s="16" t="s">
        <v>607</v>
      </c>
      <c r="C169" s="17" t="s">
        <v>608</v>
      </c>
      <c r="D169" s="18" t="s">
        <v>609</v>
      </c>
      <c r="E169" s="19" t="s">
        <v>610</v>
      </c>
      <c r="F169" s="20" t="s">
        <v>49</v>
      </c>
      <c r="G169" s="54" t="s">
        <v>611</v>
      </c>
      <c r="H169" s="55" t="s">
        <v>612</v>
      </c>
      <c r="I169" s="28" t="s">
        <v>863</v>
      </c>
      <c r="J169" s="32" t="s">
        <v>864</v>
      </c>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row>
    <row r="170" spans="1:44" s="1" customFormat="1" ht="88.5" customHeight="1" x14ac:dyDescent="0.25">
      <c r="B170" s="16" t="s">
        <v>613</v>
      </c>
      <c r="C170" s="17" t="s">
        <v>614</v>
      </c>
      <c r="D170" s="18" t="s">
        <v>615</v>
      </c>
      <c r="E170" s="19" t="s">
        <v>616</v>
      </c>
      <c r="F170" s="20" t="s">
        <v>20</v>
      </c>
      <c r="G170" s="28" t="s">
        <v>617</v>
      </c>
      <c r="H170" s="29" t="s">
        <v>618</v>
      </c>
      <c r="I170" s="28" t="s">
        <v>856</v>
      </c>
      <c r="J170" s="32" t="s">
        <v>865</v>
      </c>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row>
    <row r="171" spans="1:44" s="15" customFormat="1" ht="24" customHeight="1" x14ac:dyDescent="0.25">
      <c r="A171" s="13"/>
      <c r="B171" s="24" t="s">
        <v>619</v>
      </c>
      <c r="C171" s="25"/>
      <c r="D171" s="25"/>
      <c r="E171" s="25"/>
      <c r="F171" s="25"/>
      <c r="G171" s="25"/>
      <c r="H171" s="25"/>
      <c r="I171" s="25"/>
      <c r="J171" s="26"/>
    </row>
    <row r="172" spans="1:44" s="1" customFormat="1" ht="89.25" customHeight="1" x14ac:dyDescent="0.25">
      <c r="B172" s="37" t="s">
        <v>620</v>
      </c>
      <c r="C172" s="56" t="s">
        <v>621</v>
      </c>
      <c r="D172" s="18" t="s">
        <v>622</v>
      </c>
      <c r="E172" s="19" t="s">
        <v>623</v>
      </c>
      <c r="F172" s="20" t="s">
        <v>20</v>
      </c>
      <c r="G172" s="28" t="s">
        <v>624</v>
      </c>
      <c r="H172" s="29" t="s">
        <v>625</v>
      </c>
      <c r="I172" s="28" t="s">
        <v>817</v>
      </c>
      <c r="J172" s="30" t="s">
        <v>826</v>
      </c>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row>
    <row r="173" spans="1:44" s="1" customFormat="1" ht="60" customHeight="1" x14ac:dyDescent="0.25">
      <c r="B173" s="37" t="s">
        <v>626</v>
      </c>
      <c r="C173" s="34" t="s">
        <v>627</v>
      </c>
      <c r="D173" s="18" t="s">
        <v>628</v>
      </c>
      <c r="E173" s="19" t="s">
        <v>629</v>
      </c>
      <c r="F173" s="20" t="s">
        <v>49</v>
      </c>
      <c r="G173" s="28" t="s">
        <v>630</v>
      </c>
      <c r="H173" s="29" t="s">
        <v>631</v>
      </c>
      <c r="I173" s="28" t="s">
        <v>100</v>
      </c>
      <c r="J173" s="32" t="s">
        <v>866</v>
      </c>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row>
    <row r="174" spans="1:44" s="15" customFormat="1" ht="24" customHeight="1" x14ac:dyDescent="0.25">
      <c r="A174" s="13"/>
      <c r="B174" s="24" t="s">
        <v>632</v>
      </c>
      <c r="C174" s="25"/>
      <c r="D174" s="25"/>
      <c r="E174" s="25"/>
      <c r="F174" s="25"/>
      <c r="G174" s="25"/>
      <c r="H174" s="25"/>
      <c r="I174" s="25"/>
      <c r="J174" s="26"/>
    </row>
    <row r="175" spans="1:44" s="1" customFormat="1" ht="60" customHeight="1" x14ac:dyDescent="0.25">
      <c r="B175" s="37" t="s">
        <v>633</v>
      </c>
      <c r="C175" s="34" t="s">
        <v>634</v>
      </c>
      <c r="D175" s="18" t="s">
        <v>635</v>
      </c>
      <c r="E175" s="19" t="s">
        <v>636</v>
      </c>
      <c r="F175" s="20" t="s">
        <v>49</v>
      </c>
      <c r="G175" s="28" t="s">
        <v>637</v>
      </c>
      <c r="H175" s="29" t="s">
        <v>638</v>
      </c>
      <c r="I175" s="28" t="s">
        <v>817</v>
      </c>
      <c r="J175" s="30" t="s">
        <v>826</v>
      </c>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row>
    <row r="176" spans="1:44" s="1" customFormat="1" ht="60" customHeight="1" x14ac:dyDescent="0.25">
      <c r="B176" s="37" t="s">
        <v>639</v>
      </c>
      <c r="C176" s="34" t="s">
        <v>640</v>
      </c>
      <c r="D176" s="18" t="s">
        <v>641</v>
      </c>
      <c r="E176" s="19" t="s">
        <v>642</v>
      </c>
      <c r="F176" s="20" t="s">
        <v>49</v>
      </c>
      <c r="G176" s="28" t="s">
        <v>643</v>
      </c>
      <c r="H176" s="29" t="s">
        <v>644</v>
      </c>
      <c r="I176" s="28" t="s">
        <v>100</v>
      </c>
      <c r="J176" s="32" t="s">
        <v>645</v>
      </c>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row>
    <row r="177" spans="1:44" s="1" customFormat="1" ht="84" customHeight="1" x14ac:dyDescent="0.25">
      <c r="B177" s="37" t="s">
        <v>646</v>
      </c>
      <c r="C177" s="34" t="s">
        <v>647</v>
      </c>
      <c r="D177" s="18" t="s">
        <v>648</v>
      </c>
      <c r="E177" s="19" t="s">
        <v>649</v>
      </c>
      <c r="F177" s="20" t="s">
        <v>49</v>
      </c>
      <c r="G177" s="28" t="s">
        <v>650</v>
      </c>
      <c r="H177" s="29" t="s">
        <v>651</v>
      </c>
      <c r="I177" s="28" t="s">
        <v>867</v>
      </c>
      <c r="J177" s="32" t="s">
        <v>868</v>
      </c>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row>
    <row r="178" spans="1:44" s="15" customFormat="1" ht="24" customHeight="1" x14ac:dyDescent="0.25">
      <c r="A178" s="13"/>
      <c r="B178" s="24" t="s">
        <v>652</v>
      </c>
      <c r="C178" s="25"/>
      <c r="D178" s="25"/>
      <c r="E178" s="25"/>
      <c r="F178" s="25"/>
      <c r="G178" s="25"/>
      <c r="H178" s="25"/>
      <c r="I178" s="25"/>
      <c r="J178" s="26"/>
    </row>
    <row r="179" spans="1:44" s="1" customFormat="1" ht="132" customHeight="1" x14ac:dyDescent="0.25">
      <c r="B179" s="68" t="s">
        <v>781</v>
      </c>
      <c r="C179" s="67" t="s">
        <v>782</v>
      </c>
      <c r="D179" s="18" t="s">
        <v>783</v>
      </c>
      <c r="E179" s="19" t="s">
        <v>784</v>
      </c>
      <c r="F179" s="20" t="s">
        <v>20</v>
      </c>
      <c r="G179" s="54" t="s">
        <v>785</v>
      </c>
      <c r="H179" s="55" t="s">
        <v>784</v>
      </c>
      <c r="I179" s="28" t="s">
        <v>817</v>
      </c>
      <c r="J179" s="32" t="s">
        <v>791</v>
      </c>
      <c r="K179" s="31"/>
      <c r="L179" s="31"/>
      <c r="M179" s="31"/>
      <c r="N179" s="31"/>
      <c r="O179" s="82"/>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row>
    <row r="180" spans="1:44" s="1" customFormat="1" ht="97.5" customHeight="1" x14ac:dyDescent="0.25">
      <c r="B180" s="16" t="s">
        <v>653</v>
      </c>
      <c r="C180" s="17" t="s">
        <v>654</v>
      </c>
      <c r="D180" s="18" t="s">
        <v>655</v>
      </c>
      <c r="E180" s="19" t="s">
        <v>656</v>
      </c>
      <c r="F180" s="33" t="s">
        <v>20</v>
      </c>
      <c r="G180" s="54" t="s">
        <v>657</v>
      </c>
      <c r="H180" s="55" t="s">
        <v>658</v>
      </c>
      <c r="I180" s="28">
        <v>2020</v>
      </c>
      <c r="J180" s="32" t="s">
        <v>659</v>
      </c>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row>
    <row r="181" spans="1:44" s="1" customFormat="1" ht="97.5" customHeight="1" x14ac:dyDescent="0.25">
      <c r="B181" s="16" t="s">
        <v>660</v>
      </c>
      <c r="C181" s="17" t="s">
        <v>661</v>
      </c>
      <c r="D181" s="18" t="s">
        <v>662</v>
      </c>
      <c r="E181" s="19" t="s">
        <v>493</v>
      </c>
      <c r="F181" s="20" t="s">
        <v>20</v>
      </c>
      <c r="G181" s="54" t="s">
        <v>663</v>
      </c>
      <c r="H181" s="29" t="s">
        <v>495</v>
      </c>
      <c r="I181" s="28" t="s">
        <v>817</v>
      </c>
      <c r="J181" s="32" t="s">
        <v>854</v>
      </c>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row>
    <row r="182" spans="1:44" s="15" customFormat="1" ht="24" customHeight="1" x14ac:dyDescent="0.25">
      <c r="A182" s="13"/>
      <c r="B182" s="57" t="s">
        <v>664</v>
      </c>
      <c r="C182" s="58"/>
      <c r="D182" s="58"/>
      <c r="E182" s="58"/>
      <c r="F182" s="58"/>
      <c r="G182" s="58"/>
      <c r="H182" s="58"/>
      <c r="I182" s="58"/>
      <c r="J182" s="26"/>
    </row>
    <row r="183" spans="1:44" s="1" customFormat="1" ht="97.5" customHeight="1" x14ac:dyDescent="0.25">
      <c r="B183" s="100" t="s">
        <v>665</v>
      </c>
      <c r="C183" s="117" t="s">
        <v>666</v>
      </c>
      <c r="D183" s="49" t="s">
        <v>792</v>
      </c>
      <c r="E183" s="50" t="s">
        <v>793</v>
      </c>
      <c r="F183" s="115" t="s">
        <v>20</v>
      </c>
      <c r="G183" s="118" t="s">
        <v>869</v>
      </c>
      <c r="H183" s="119" t="s">
        <v>794</v>
      </c>
      <c r="I183" s="113" t="s">
        <v>795</v>
      </c>
      <c r="J183" s="50" t="s">
        <v>796</v>
      </c>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row>
    <row r="184" spans="1:44" s="1" customFormat="1" ht="97.5" customHeight="1" x14ac:dyDescent="0.25">
      <c r="B184" s="101"/>
      <c r="C184" s="120"/>
      <c r="D184" s="49" t="s">
        <v>667</v>
      </c>
      <c r="E184" s="50" t="s">
        <v>668</v>
      </c>
      <c r="F184" s="115" t="s">
        <v>49</v>
      </c>
      <c r="G184" s="121" t="s">
        <v>669</v>
      </c>
      <c r="H184" s="122" t="s">
        <v>670</v>
      </c>
      <c r="I184" s="113" t="s">
        <v>349</v>
      </c>
      <c r="J184" s="50" t="s">
        <v>870</v>
      </c>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row>
    <row r="185" spans="1:44" s="15" customFormat="1" ht="24" customHeight="1" x14ac:dyDescent="0.25">
      <c r="A185" s="13"/>
      <c r="B185" s="57" t="s">
        <v>671</v>
      </c>
      <c r="C185" s="58"/>
      <c r="D185" s="58"/>
      <c r="E185" s="58"/>
      <c r="F185" s="58"/>
      <c r="G185" s="58"/>
      <c r="H185" s="58"/>
      <c r="I185" s="58"/>
      <c r="J185" s="26"/>
    </row>
    <row r="186" spans="1:44" s="1" customFormat="1" ht="125.25" customHeight="1" x14ac:dyDescent="0.25">
      <c r="B186" s="37" t="s">
        <v>672</v>
      </c>
      <c r="C186" s="34" t="s">
        <v>673</v>
      </c>
      <c r="D186" s="116" t="s">
        <v>674</v>
      </c>
      <c r="E186" s="19" t="s">
        <v>675</v>
      </c>
      <c r="F186" s="115" t="s">
        <v>49</v>
      </c>
      <c r="G186" s="113" t="s">
        <v>676</v>
      </c>
      <c r="H186" s="123" t="s">
        <v>677</v>
      </c>
      <c r="I186" s="113" t="s">
        <v>231</v>
      </c>
      <c r="J186" s="124" t="s">
        <v>887</v>
      </c>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row>
    <row r="187" spans="1:44" s="1" customFormat="1" ht="60" customHeight="1" x14ac:dyDescent="0.25">
      <c r="B187" s="86" t="s">
        <v>678</v>
      </c>
      <c r="C187" s="87" t="s">
        <v>679</v>
      </c>
      <c r="D187" s="116" t="s">
        <v>680</v>
      </c>
      <c r="E187" s="19" t="s">
        <v>681</v>
      </c>
      <c r="F187" s="113" t="s">
        <v>20</v>
      </c>
      <c r="G187" s="113" t="s">
        <v>682</v>
      </c>
      <c r="H187" s="114" t="s">
        <v>683</v>
      </c>
      <c r="I187" s="113" t="s">
        <v>231</v>
      </c>
      <c r="J187" s="124" t="s">
        <v>887</v>
      </c>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row>
    <row r="188" spans="1:44" s="1" customFormat="1" ht="60" customHeight="1" x14ac:dyDescent="0.25">
      <c r="B188" s="86"/>
      <c r="C188" s="87"/>
      <c r="D188" s="60"/>
      <c r="E188" s="50"/>
      <c r="F188" s="113" t="s">
        <v>20</v>
      </c>
      <c r="G188" s="113" t="s">
        <v>684</v>
      </c>
      <c r="H188" s="114" t="s">
        <v>685</v>
      </c>
      <c r="I188" s="113" t="s">
        <v>231</v>
      </c>
      <c r="J188" s="124" t="s">
        <v>887</v>
      </c>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row>
    <row r="189" spans="1:44" s="1" customFormat="1" ht="60" customHeight="1" x14ac:dyDescent="0.25">
      <c r="B189" s="86"/>
      <c r="C189" s="87"/>
      <c r="D189" s="60"/>
      <c r="E189" s="50"/>
      <c r="F189" s="113" t="s">
        <v>20</v>
      </c>
      <c r="G189" s="113" t="s">
        <v>686</v>
      </c>
      <c r="H189" s="114" t="s">
        <v>687</v>
      </c>
      <c r="I189" s="113" t="s">
        <v>231</v>
      </c>
      <c r="J189" s="124" t="s">
        <v>887</v>
      </c>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row>
    <row r="190" spans="1:44" s="1" customFormat="1" ht="60" customHeight="1" x14ac:dyDescent="0.25">
      <c r="B190" s="86"/>
      <c r="C190" s="87"/>
      <c r="D190" s="60"/>
      <c r="E190" s="50"/>
      <c r="F190" s="113" t="s">
        <v>20</v>
      </c>
      <c r="G190" s="113" t="s">
        <v>688</v>
      </c>
      <c r="H190" s="114" t="s">
        <v>689</v>
      </c>
      <c r="I190" s="113" t="s">
        <v>231</v>
      </c>
      <c r="J190" s="124" t="s">
        <v>887</v>
      </c>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row>
    <row r="191" spans="1:44" s="1" customFormat="1" ht="60" customHeight="1" x14ac:dyDescent="0.25">
      <c r="B191" s="86"/>
      <c r="C191" s="87"/>
      <c r="D191" s="60"/>
      <c r="E191" s="50"/>
      <c r="F191" s="113" t="s">
        <v>20</v>
      </c>
      <c r="G191" s="113" t="s">
        <v>690</v>
      </c>
      <c r="H191" s="114" t="s">
        <v>691</v>
      </c>
      <c r="I191" s="113" t="s">
        <v>231</v>
      </c>
      <c r="J191" s="124" t="s">
        <v>887</v>
      </c>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row>
    <row r="192" spans="1:44" s="15" customFormat="1" ht="24" customHeight="1" x14ac:dyDescent="0.25">
      <c r="A192" s="13"/>
      <c r="B192" s="24" t="s">
        <v>692</v>
      </c>
      <c r="C192" s="25"/>
      <c r="D192" s="25"/>
      <c r="E192" s="25"/>
      <c r="F192" s="25"/>
      <c r="G192" s="25"/>
      <c r="H192" s="25"/>
      <c r="I192" s="25"/>
      <c r="J192" s="26"/>
    </row>
    <row r="193" spans="2:44" s="1" customFormat="1" ht="63.75" customHeight="1" x14ac:dyDescent="0.25">
      <c r="B193" s="88" t="s">
        <v>693</v>
      </c>
      <c r="C193" s="90" t="s">
        <v>694</v>
      </c>
      <c r="D193" s="18" t="s">
        <v>695</v>
      </c>
      <c r="E193" s="27" t="s">
        <v>696</v>
      </c>
      <c r="F193" s="20" t="s">
        <v>20</v>
      </c>
      <c r="G193" s="28" t="s">
        <v>697</v>
      </c>
      <c r="H193" s="30" t="s">
        <v>698</v>
      </c>
      <c r="I193" s="28" t="s">
        <v>872</v>
      </c>
      <c r="J193" s="32" t="s">
        <v>871</v>
      </c>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row>
    <row r="194" spans="2:44" s="1" customFormat="1" ht="63.75" customHeight="1" x14ac:dyDescent="0.25">
      <c r="B194" s="95"/>
      <c r="C194" s="99"/>
      <c r="D194" s="18" t="s">
        <v>699</v>
      </c>
      <c r="E194" s="27" t="s">
        <v>700</v>
      </c>
      <c r="F194" s="20" t="s">
        <v>49</v>
      </c>
      <c r="G194" s="28" t="s">
        <v>701</v>
      </c>
      <c r="H194" s="30" t="s">
        <v>702</v>
      </c>
      <c r="I194" s="28" t="s">
        <v>872</v>
      </c>
      <c r="J194" s="32" t="s">
        <v>873</v>
      </c>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row>
    <row r="195" spans="2:44" s="1" customFormat="1" ht="63.75" customHeight="1" x14ac:dyDescent="0.25">
      <c r="B195" s="95"/>
      <c r="C195" s="99"/>
      <c r="D195" s="18"/>
      <c r="E195" s="27"/>
      <c r="F195" s="20" t="s">
        <v>49</v>
      </c>
      <c r="G195" s="28" t="s">
        <v>835</v>
      </c>
      <c r="H195" s="30" t="s">
        <v>836</v>
      </c>
      <c r="I195" s="28">
        <v>2019</v>
      </c>
      <c r="J195" s="32" t="s">
        <v>801</v>
      </c>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row>
    <row r="196" spans="2:44" s="1" customFormat="1" ht="60" customHeight="1" x14ac:dyDescent="0.25">
      <c r="B196" s="89"/>
      <c r="C196" s="91"/>
      <c r="D196" s="18" t="s">
        <v>797</v>
      </c>
      <c r="E196" s="27" t="s">
        <v>798</v>
      </c>
      <c r="F196" s="20" t="s">
        <v>49</v>
      </c>
      <c r="G196" s="28" t="s">
        <v>799</v>
      </c>
      <c r="H196" s="30" t="s">
        <v>800</v>
      </c>
      <c r="I196" s="28">
        <v>2019</v>
      </c>
      <c r="J196" s="32" t="s">
        <v>801</v>
      </c>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row>
    <row r="197" spans="2:44" s="1" customFormat="1" ht="60" customHeight="1" x14ac:dyDescent="0.25">
      <c r="B197" s="88" t="s">
        <v>703</v>
      </c>
      <c r="C197" s="90" t="s">
        <v>704</v>
      </c>
      <c r="D197" s="18" t="s">
        <v>705</v>
      </c>
      <c r="E197" s="19" t="s">
        <v>706</v>
      </c>
      <c r="F197" s="20" t="s">
        <v>20</v>
      </c>
      <c r="G197" s="28" t="s">
        <v>707</v>
      </c>
      <c r="H197" s="30" t="s">
        <v>708</v>
      </c>
      <c r="I197" s="28">
        <v>2016</v>
      </c>
      <c r="J197" s="32" t="s">
        <v>709</v>
      </c>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row>
    <row r="198" spans="2:44" s="1" customFormat="1" ht="60" customHeight="1" x14ac:dyDescent="0.25">
      <c r="B198" s="89"/>
      <c r="C198" s="91"/>
      <c r="D198" s="18" t="s">
        <v>710</v>
      </c>
      <c r="E198" s="19" t="s">
        <v>711</v>
      </c>
      <c r="F198" s="20" t="s">
        <v>49</v>
      </c>
      <c r="G198" s="28" t="s">
        <v>712</v>
      </c>
      <c r="H198" s="30" t="s">
        <v>713</v>
      </c>
      <c r="I198" s="28" t="s">
        <v>817</v>
      </c>
      <c r="J198" s="32" t="s">
        <v>874</v>
      </c>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row>
    <row r="199" spans="2:44" s="1" customFormat="1" ht="68.25" customHeight="1" x14ac:dyDescent="0.25">
      <c r="B199" s="88" t="s">
        <v>714</v>
      </c>
      <c r="C199" s="90" t="s">
        <v>715</v>
      </c>
      <c r="D199" s="18" t="s">
        <v>802</v>
      </c>
      <c r="E199" s="27" t="s">
        <v>803</v>
      </c>
      <c r="F199" s="20" t="s">
        <v>49</v>
      </c>
      <c r="G199" s="28" t="s">
        <v>804</v>
      </c>
      <c r="H199" s="114" t="s">
        <v>892</v>
      </c>
      <c r="I199" s="113">
        <v>2019</v>
      </c>
      <c r="J199" s="50" t="s">
        <v>805</v>
      </c>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row>
    <row r="200" spans="2:44" s="1" customFormat="1" ht="60" customHeight="1" x14ac:dyDescent="0.25">
      <c r="B200" s="89"/>
      <c r="C200" s="91"/>
      <c r="D200" s="18" t="s">
        <v>716</v>
      </c>
      <c r="E200" s="19" t="s">
        <v>717</v>
      </c>
      <c r="F200" s="20" t="s">
        <v>20</v>
      </c>
      <c r="G200" s="28" t="s">
        <v>718</v>
      </c>
      <c r="H200" s="128" t="s">
        <v>719</v>
      </c>
      <c r="I200" s="113" t="s">
        <v>435</v>
      </c>
      <c r="J200" s="50" t="s">
        <v>893</v>
      </c>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row>
    <row r="201" spans="2:44" s="1" customFormat="1" ht="94.5" customHeight="1" x14ac:dyDescent="0.25">
      <c r="B201" s="60" t="s">
        <v>806</v>
      </c>
      <c r="C201" s="84" t="s">
        <v>810</v>
      </c>
      <c r="D201" s="18" t="s">
        <v>807</v>
      </c>
      <c r="E201" s="27" t="s">
        <v>808</v>
      </c>
      <c r="F201" s="20" t="s">
        <v>49</v>
      </c>
      <c r="G201" s="28" t="s">
        <v>809</v>
      </c>
      <c r="H201" s="114" t="s">
        <v>808</v>
      </c>
      <c r="I201" s="113">
        <v>2019</v>
      </c>
      <c r="J201" s="50" t="s">
        <v>805</v>
      </c>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row>
    <row r="202" spans="2:44" s="1" customFormat="1" ht="57.75" customHeight="1" x14ac:dyDescent="0.25">
      <c r="B202" s="125" t="s">
        <v>811</v>
      </c>
      <c r="C202" s="83" t="s">
        <v>812</v>
      </c>
      <c r="D202" s="18" t="s">
        <v>813</v>
      </c>
      <c r="E202" s="27" t="s">
        <v>814</v>
      </c>
      <c r="F202" s="20" t="s">
        <v>20</v>
      </c>
      <c r="G202" s="28" t="s">
        <v>815</v>
      </c>
      <c r="H202" s="114" t="s">
        <v>816</v>
      </c>
      <c r="I202" s="113" t="s">
        <v>817</v>
      </c>
      <c r="J202" s="50" t="s">
        <v>894</v>
      </c>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row>
    <row r="203" spans="2:44" s="1" customFormat="1" ht="95.25" customHeight="1" x14ac:dyDescent="0.25">
      <c r="B203" s="88" t="s">
        <v>720</v>
      </c>
      <c r="C203" s="96" t="s">
        <v>721</v>
      </c>
      <c r="D203" s="18" t="s">
        <v>722</v>
      </c>
      <c r="E203" s="19" t="s">
        <v>723</v>
      </c>
      <c r="F203" s="20" t="s">
        <v>20</v>
      </c>
      <c r="G203" s="28" t="s">
        <v>724</v>
      </c>
      <c r="H203" s="29" t="s">
        <v>725</v>
      </c>
      <c r="I203" s="113" t="s">
        <v>888</v>
      </c>
      <c r="J203" s="50" t="s">
        <v>889</v>
      </c>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row>
    <row r="204" spans="2:44" s="1" customFormat="1" ht="72" customHeight="1" x14ac:dyDescent="0.25">
      <c r="B204" s="95"/>
      <c r="C204" s="97"/>
      <c r="D204" s="36"/>
      <c r="E204" s="50"/>
      <c r="F204" s="28" t="s">
        <v>30</v>
      </c>
      <c r="G204" s="28" t="s">
        <v>726</v>
      </c>
      <c r="H204" s="29" t="s">
        <v>727</v>
      </c>
      <c r="I204" s="28" t="s">
        <v>875</v>
      </c>
      <c r="J204" s="30" t="s">
        <v>826</v>
      </c>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row>
    <row r="205" spans="2:44" s="1" customFormat="1" ht="72" customHeight="1" x14ac:dyDescent="0.25">
      <c r="B205" s="89"/>
      <c r="C205" s="98"/>
      <c r="D205" s="36"/>
      <c r="E205" s="32"/>
      <c r="F205" s="28" t="s">
        <v>30</v>
      </c>
      <c r="G205" s="28" t="s">
        <v>728</v>
      </c>
      <c r="H205" s="29" t="s">
        <v>729</v>
      </c>
      <c r="I205" s="28">
        <v>2016</v>
      </c>
      <c r="J205" s="32" t="s">
        <v>709</v>
      </c>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row>
    <row r="206" spans="2:44" s="1" customFormat="1" ht="72" customHeight="1" x14ac:dyDescent="0.25">
      <c r="B206" s="88" t="s">
        <v>730</v>
      </c>
      <c r="C206" s="96" t="s">
        <v>731</v>
      </c>
      <c r="D206" s="18" t="s">
        <v>732</v>
      </c>
      <c r="E206" s="27" t="s">
        <v>733</v>
      </c>
      <c r="F206" s="20" t="s">
        <v>49</v>
      </c>
      <c r="G206" s="28" t="s">
        <v>734</v>
      </c>
      <c r="H206" s="59" t="s">
        <v>735</v>
      </c>
      <c r="I206" s="28" t="s">
        <v>875</v>
      </c>
      <c r="J206" s="32" t="s">
        <v>874</v>
      </c>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row>
    <row r="207" spans="2:44" s="1" customFormat="1" ht="60" customHeight="1" x14ac:dyDescent="0.25">
      <c r="B207" s="95"/>
      <c r="C207" s="97"/>
      <c r="D207" s="36"/>
      <c r="E207" s="32"/>
      <c r="F207" s="20" t="s">
        <v>49</v>
      </c>
      <c r="G207" s="28" t="s">
        <v>736</v>
      </c>
      <c r="H207" s="59" t="s">
        <v>737</v>
      </c>
      <c r="I207" s="28" t="s">
        <v>875</v>
      </c>
      <c r="J207" s="32" t="s">
        <v>874</v>
      </c>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row>
    <row r="208" spans="2:44" s="1" customFormat="1" ht="60" customHeight="1" x14ac:dyDescent="0.25">
      <c r="B208" s="95"/>
      <c r="C208" s="98"/>
      <c r="D208" s="18" t="s">
        <v>738</v>
      </c>
      <c r="E208" s="27" t="s">
        <v>739</v>
      </c>
      <c r="F208" s="115" t="s">
        <v>20</v>
      </c>
      <c r="G208" s="28" t="s">
        <v>740</v>
      </c>
      <c r="H208" s="59" t="s">
        <v>741</v>
      </c>
      <c r="I208" s="28" t="s">
        <v>877</v>
      </c>
      <c r="J208" s="32" t="s">
        <v>876</v>
      </c>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row>
    <row r="209" spans="1:44" s="15" customFormat="1" ht="24" customHeight="1" x14ac:dyDescent="0.25">
      <c r="A209" s="13"/>
      <c r="B209" s="57" t="s">
        <v>742</v>
      </c>
      <c r="C209" s="58"/>
      <c r="D209" s="58"/>
      <c r="E209" s="58"/>
      <c r="F209" s="58"/>
      <c r="G209" s="58"/>
      <c r="H209" s="58"/>
      <c r="I209" s="58"/>
      <c r="J209" s="26"/>
    </row>
    <row r="210" spans="1:44" s="1" customFormat="1" ht="60" customHeight="1" x14ac:dyDescent="0.25">
      <c r="B210" s="86" t="s">
        <v>743</v>
      </c>
      <c r="C210" s="87" t="s">
        <v>744</v>
      </c>
      <c r="D210" s="18" t="s">
        <v>745</v>
      </c>
      <c r="E210" s="19" t="s">
        <v>746</v>
      </c>
      <c r="F210" s="20" t="s">
        <v>20</v>
      </c>
      <c r="G210" s="28" t="s">
        <v>747</v>
      </c>
      <c r="H210" s="29" t="s">
        <v>748</v>
      </c>
      <c r="I210" s="28" t="s">
        <v>817</v>
      </c>
      <c r="J210" s="32" t="s">
        <v>878</v>
      </c>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row>
    <row r="211" spans="1:44" s="1" customFormat="1" ht="60" customHeight="1" x14ac:dyDescent="0.25">
      <c r="B211" s="86"/>
      <c r="C211" s="87"/>
      <c r="D211" s="18" t="s">
        <v>749</v>
      </c>
      <c r="E211" s="19" t="s">
        <v>750</v>
      </c>
      <c r="F211" s="20" t="s">
        <v>20</v>
      </c>
      <c r="G211" s="28" t="s">
        <v>751</v>
      </c>
      <c r="H211" s="29" t="s">
        <v>752</v>
      </c>
      <c r="I211" s="113" t="s">
        <v>817</v>
      </c>
      <c r="J211" s="50" t="s">
        <v>878</v>
      </c>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row>
    <row r="212" spans="1:44" s="1" customFormat="1" ht="60" customHeight="1" x14ac:dyDescent="0.25">
      <c r="B212" s="88" t="s">
        <v>753</v>
      </c>
      <c r="C212" s="90" t="s">
        <v>754</v>
      </c>
      <c r="D212" s="18" t="s">
        <v>755</v>
      </c>
      <c r="E212" s="19" t="s">
        <v>756</v>
      </c>
      <c r="F212" s="20" t="s">
        <v>20</v>
      </c>
      <c r="G212" s="28" t="s">
        <v>757</v>
      </c>
      <c r="H212" s="59" t="s">
        <v>758</v>
      </c>
      <c r="I212" s="113" t="s">
        <v>890</v>
      </c>
      <c r="J212" s="50" t="s">
        <v>891</v>
      </c>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row>
    <row r="213" spans="1:44" s="1" customFormat="1" ht="50.25" customHeight="1" x14ac:dyDescent="0.25">
      <c r="B213" s="89"/>
      <c r="C213" s="91"/>
      <c r="D213" s="18" t="s">
        <v>759</v>
      </c>
      <c r="E213" s="19" t="s">
        <v>760</v>
      </c>
      <c r="F213" s="20" t="s">
        <v>20</v>
      </c>
      <c r="G213" s="28" t="s">
        <v>761</v>
      </c>
      <c r="H213" s="59" t="s">
        <v>762</v>
      </c>
      <c r="I213" s="113" t="s">
        <v>817</v>
      </c>
      <c r="J213" s="50" t="s">
        <v>879</v>
      </c>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row>
    <row r="214" spans="1:44" s="1" customFormat="1" ht="122.25" customHeight="1" x14ac:dyDescent="0.25">
      <c r="B214" s="60" t="s">
        <v>763</v>
      </c>
      <c r="C214" s="17" t="s">
        <v>764</v>
      </c>
      <c r="D214" s="18" t="s">
        <v>765</v>
      </c>
      <c r="E214" s="19" t="s">
        <v>766</v>
      </c>
      <c r="F214" s="20" t="s">
        <v>20</v>
      </c>
      <c r="G214" s="28" t="s">
        <v>767</v>
      </c>
      <c r="H214" s="59" t="s">
        <v>766</v>
      </c>
      <c r="I214" s="28" t="s">
        <v>817</v>
      </c>
      <c r="J214" s="32" t="s">
        <v>880</v>
      </c>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row>
    <row r="215" spans="1:44" s="1" customFormat="1" ht="153" customHeight="1" x14ac:dyDescent="0.25">
      <c r="B215" s="60" t="s">
        <v>768</v>
      </c>
      <c r="C215" s="17" t="s">
        <v>769</v>
      </c>
      <c r="D215" s="18" t="s">
        <v>770</v>
      </c>
      <c r="E215" s="19" t="s">
        <v>771</v>
      </c>
      <c r="F215" s="20" t="s">
        <v>20</v>
      </c>
      <c r="G215" s="28" t="s">
        <v>772</v>
      </c>
      <c r="H215" s="29" t="s">
        <v>773</v>
      </c>
      <c r="I215" s="28" t="s">
        <v>817</v>
      </c>
      <c r="J215" s="32" t="s">
        <v>881</v>
      </c>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row>
    <row r="216" spans="1:44" s="1" customFormat="1" ht="127.5" customHeight="1" x14ac:dyDescent="0.25">
      <c r="B216" s="37" t="s">
        <v>774</v>
      </c>
      <c r="C216" s="17" t="s">
        <v>775</v>
      </c>
      <c r="D216" s="18" t="s">
        <v>776</v>
      </c>
      <c r="E216" s="19" t="s">
        <v>777</v>
      </c>
      <c r="F216" s="20" t="s">
        <v>20</v>
      </c>
      <c r="G216" s="28" t="s">
        <v>778</v>
      </c>
      <c r="H216" s="29" t="s">
        <v>779</v>
      </c>
      <c r="I216" s="28" t="s">
        <v>817</v>
      </c>
      <c r="J216" s="30" t="s">
        <v>826</v>
      </c>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row>
    <row r="217" spans="1:44" s="1" customFormat="1" ht="118.5" customHeight="1" x14ac:dyDescent="0.25">
      <c r="B217" s="126" t="s">
        <v>818</v>
      </c>
      <c r="C217" s="102" t="s">
        <v>819</v>
      </c>
      <c r="D217" s="75" t="s">
        <v>820</v>
      </c>
      <c r="E217" s="71" t="s">
        <v>821</v>
      </c>
      <c r="F217" s="72" t="s">
        <v>20</v>
      </c>
      <c r="G217" s="73" t="s">
        <v>822</v>
      </c>
      <c r="H217" s="76" t="s">
        <v>823</v>
      </c>
      <c r="I217" s="73" t="s">
        <v>100</v>
      </c>
      <c r="J217" s="74" t="s">
        <v>825</v>
      </c>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row>
    <row r="218" spans="1:44" s="1" customFormat="1" ht="112.5" customHeight="1" x14ac:dyDescent="0.25">
      <c r="B218" s="127"/>
      <c r="C218" s="104"/>
      <c r="D218" s="18" t="s">
        <v>786</v>
      </c>
      <c r="E218" s="19" t="s">
        <v>787</v>
      </c>
      <c r="F218" s="115" t="s">
        <v>20</v>
      </c>
      <c r="G218" s="113" t="s">
        <v>788</v>
      </c>
      <c r="H218" s="123" t="s">
        <v>787</v>
      </c>
      <c r="I218" s="113">
        <v>2021</v>
      </c>
      <c r="J218" s="114" t="s">
        <v>824</v>
      </c>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row>
    <row r="219" spans="1:44" s="62" customFormat="1" ht="20.25" customHeight="1" x14ac:dyDescent="0.25">
      <c r="B219" s="92"/>
      <c r="C219" s="92"/>
      <c r="D219" s="92"/>
      <c r="E219" s="92"/>
      <c r="F219" s="92"/>
      <c r="G219" s="92"/>
      <c r="H219" s="92"/>
      <c r="I219" s="93"/>
      <c r="J219" s="61"/>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row>
    <row r="220" spans="1:44" s="62" customFormat="1" ht="103.5" customHeight="1" x14ac:dyDescent="0.25">
      <c r="B220" s="94" t="s">
        <v>780</v>
      </c>
      <c r="C220" s="94"/>
      <c r="D220" s="94"/>
      <c r="E220" s="94"/>
      <c r="F220" s="94"/>
      <c r="G220" s="94"/>
      <c r="H220" s="94"/>
      <c r="I220" s="94"/>
      <c r="J220" s="63"/>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row>
    <row r="221" spans="1:44" s="62" customFormat="1" ht="17.25" customHeight="1" x14ac:dyDescent="0.25">
      <c r="B221" s="70" t="s">
        <v>789</v>
      </c>
      <c r="C221" s="69"/>
      <c r="D221" s="69"/>
      <c r="E221" s="69"/>
      <c r="F221" s="69"/>
      <c r="G221" s="69"/>
      <c r="H221" s="69"/>
      <c r="I221" s="69"/>
      <c r="J221" s="69"/>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row>
    <row r="222" spans="1:44" s="62" customFormat="1" ht="78.75" customHeight="1" x14ac:dyDescent="0.2">
      <c r="B222" s="85" t="s">
        <v>790</v>
      </c>
      <c r="C222" s="85"/>
      <c r="D222" s="85"/>
      <c r="E222" s="85"/>
      <c r="F222" s="85"/>
      <c r="G222" s="85"/>
      <c r="H222" s="85"/>
      <c r="I222" s="85"/>
      <c r="J222" s="64"/>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row>
  </sheetData>
  <mergeCells count="91">
    <mergeCell ref="B9:B11"/>
    <mergeCell ref="C9:C11"/>
    <mergeCell ref="B12:B13"/>
    <mergeCell ref="C12:C13"/>
    <mergeCell ref="B15:B16"/>
    <mergeCell ref="C15:C16"/>
    <mergeCell ref="B18:B19"/>
    <mergeCell ref="C18:C19"/>
    <mergeCell ref="B20:B25"/>
    <mergeCell ref="C20:C25"/>
    <mergeCell ref="B26:B27"/>
    <mergeCell ref="C26:C27"/>
    <mergeCell ref="B28:B29"/>
    <mergeCell ref="C28:C29"/>
    <mergeCell ref="B32:B34"/>
    <mergeCell ref="C32:C34"/>
    <mergeCell ref="B35:B36"/>
    <mergeCell ref="C35:C36"/>
    <mergeCell ref="B37:B49"/>
    <mergeCell ref="C37:C49"/>
    <mergeCell ref="B50:B52"/>
    <mergeCell ref="C50:C52"/>
    <mergeCell ref="B53:B54"/>
    <mergeCell ref="C53:C54"/>
    <mergeCell ref="B56:B58"/>
    <mergeCell ref="C56:C58"/>
    <mergeCell ref="B59:B60"/>
    <mergeCell ref="C59:C60"/>
    <mergeCell ref="B61:B81"/>
    <mergeCell ref="C61:C81"/>
    <mergeCell ref="B82:B85"/>
    <mergeCell ref="C82:C85"/>
    <mergeCell ref="B87:B98"/>
    <mergeCell ref="C87:C98"/>
    <mergeCell ref="B99:B101"/>
    <mergeCell ref="C99:C101"/>
    <mergeCell ref="B102:B104"/>
    <mergeCell ref="C102:C104"/>
    <mergeCell ref="B105:B107"/>
    <mergeCell ref="C105:C107"/>
    <mergeCell ref="B108:B116"/>
    <mergeCell ref="C108:C116"/>
    <mergeCell ref="B119:B121"/>
    <mergeCell ref="C119:C121"/>
    <mergeCell ref="B124:B126"/>
    <mergeCell ref="C124:C126"/>
    <mergeCell ref="B127:B129"/>
    <mergeCell ref="C127:C129"/>
    <mergeCell ref="B132:B134"/>
    <mergeCell ref="C132:C134"/>
    <mergeCell ref="B135:B137"/>
    <mergeCell ref="C135:C137"/>
    <mergeCell ref="B139:B140"/>
    <mergeCell ref="C139:C140"/>
    <mergeCell ref="B147:B148"/>
    <mergeCell ref="C147:C148"/>
    <mergeCell ref="B149:B150"/>
    <mergeCell ref="C149:C150"/>
    <mergeCell ref="B152:B153"/>
    <mergeCell ref="C152:C153"/>
    <mergeCell ref="B155:B157"/>
    <mergeCell ref="C155:C157"/>
    <mergeCell ref="B160:B162"/>
    <mergeCell ref="C160:C162"/>
    <mergeCell ref="B163:B165"/>
    <mergeCell ref="C163:C165"/>
    <mergeCell ref="B166:B168"/>
    <mergeCell ref="C166:C168"/>
    <mergeCell ref="B187:B191"/>
    <mergeCell ref="C187:C191"/>
    <mergeCell ref="B193:B196"/>
    <mergeCell ref="C193:C196"/>
    <mergeCell ref="B183:B184"/>
    <mergeCell ref="C183:C184"/>
    <mergeCell ref="B197:B198"/>
    <mergeCell ref="C197:C198"/>
    <mergeCell ref="B203:B205"/>
    <mergeCell ref="C203:C205"/>
    <mergeCell ref="B206:B208"/>
    <mergeCell ref="C206:C208"/>
    <mergeCell ref="B199:B200"/>
    <mergeCell ref="C199:C200"/>
    <mergeCell ref="B222:I222"/>
    <mergeCell ref="B210:B211"/>
    <mergeCell ref="C210:C211"/>
    <mergeCell ref="B212:B213"/>
    <mergeCell ref="C212:C213"/>
    <mergeCell ref="B219:I219"/>
    <mergeCell ref="B220:I220"/>
    <mergeCell ref="B217:B218"/>
    <mergeCell ref="C217:C218"/>
  </mergeCells>
  <conditionalFormatting sqref="G108">
    <cfRule type="duplicateValues" dxfId="34" priority="35"/>
  </conditionalFormatting>
  <conditionalFormatting sqref="G108">
    <cfRule type="duplicateValues" dxfId="33" priority="34"/>
  </conditionalFormatting>
  <conditionalFormatting sqref="G108">
    <cfRule type="duplicateValues" dxfId="32" priority="31"/>
    <cfRule type="duplicateValues" dxfId="31" priority="32"/>
    <cfRule type="duplicateValues" dxfId="30" priority="33"/>
  </conditionalFormatting>
  <conditionalFormatting sqref="G169">
    <cfRule type="duplicateValues" dxfId="29" priority="30"/>
  </conditionalFormatting>
  <conditionalFormatting sqref="G169">
    <cfRule type="duplicateValues" dxfId="28" priority="29"/>
  </conditionalFormatting>
  <conditionalFormatting sqref="G169">
    <cfRule type="duplicateValues" dxfId="27" priority="26"/>
    <cfRule type="duplicateValues" dxfId="26" priority="27"/>
    <cfRule type="duplicateValues" dxfId="25" priority="28"/>
  </conditionalFormatting>
  <conditionalFormatting sqref="G180">
    <cfRule type="duplicateValues" dxfId="24" priority="25"/>
  </conditionalFormatting>
  <conditionalFormatting sqref="G180">
    <cfRule type="duplicateValues" dxfId="23" priority="24"/>
  </conditionalFormatting>
  <conditionalFormatting sqref="G180">
    <cfRule type="duplicateValues" dxfId="22" priority="21"/>
    <cfRule type="duplicateValues" dxfId="21" priority="22"/>
    <cfRule type="duplicateValues" dxfId="20" priority="23"/>
  </conditionalFormatting>
  <conditionalFormatting sqref="G181">
    <cfRule type="duplicateValues" dxfId="19" priority="20"/>
  </conditionalFormatting>
  <conditionalFormatting sqref="G181">
    <cfRule type="duplicateValues" dxfId="18" priority="19"/>
  </conditionalFormatting>
  <conditionalFormatting sqref="G181">
    <cfRule type="duplicateValues" dxfId="17" priority="16"/>
    <cfRule type="duplicateValues" dxfId="16" priority="17"/>
    <cfRule type="duplicateValues" dxfId="15" priority="18"/>
  </conditionalFormatting>
  <conditionalFormatting sqref="G184">
    <cfRule type="duplicateValues" dxfId="14" priority="15"/>
  </conditionalFormatting>
  <conditionalFormatting sqref="G184">
    <cfRule type="duplicateValues" dxfId="13" priority="14"/>
  </conditionalFormatting>
  <conditionalFormatting sqref="G184">
    <cfRule type="duplicateValues" dxfId="12" priority="11"/>
    <cfRule type="duplicateValues" dxfId="11" priority="12"/>
    <cfRule type="duplicateValues" dxfId="10" priority="13"/>
  </conditionalFormatting>
  <conditionalFormatting sqref="G179">
    <cfRule type="duplicateValues" dxfId="9" priority="10"/>
  </conditionalFormatting>
  <conditionalFormatting sqref="G179">
    <cfRule type="duplicateValues" dxfId="8" priority="9"/>
  </conditionalFormatting>
  <conditionalFormatting sqref="G179">
    <cfRule type="duplicateValues" dxfId="7" priority="6"/>
    <cfRule type="duplicateValues" dxfId="6" priority="7"/>
    <cfRule type="duplicateValues" dxfId="5" priority="8"/>
  </conditionalFormatting>
  <conditionalFormatting sqref="G183">
    <cfRule type="duplicateValues" dxfId="4" priority="5"/>
  </conditionalFormatting>
  <conditionalFormatting sqref="G183">
    <cfRule type="duplicateValues" dxfId="3" priority="4"/>
  </conditionalFormatting>
  <conditionalFormatting sqref="G183">
    <cfRule type="duplicateValues" dxfId="2" priority="1"/>
    <cfRule type="duplicateValues" dxfId="1" priority="2"/>
    <cfRule type="duplicateValues" dxfId="0" priority="3"/>
  </conditionalFormatting>
  <printOptions horizontalCentered="1"/>
  <pageMargins left="0.25" right="0.25" top="0.75" bottom="0.75" header="0.3" footer="0.3"/>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 ODS en seguim.2021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Reinoso</dc:creator>
  <cp:lastModifiedBy>Lilian Ferreira</cp:lastModifiedBy>
  <cp:lastPrinted>2022-11-24T14:49:53Z</cp:lastPrinted>
  <dcterms:created xsi:type="dcterms:W3CDTF">2022-01-27T12:49:32Z</dcterms:created>
  <dcterms:modified xsi:type="dcterms:W3CDTF">2023-07-20T13:59:53Z</dcterms:modified>
</cp:coreProperties>
</file>